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60" yWindow="-60" windowWidth="15480" windowHeight="11640" tabRatio="795"/>
  </bookViews>
  <sheets>
    <sheet name="PLANILLA LICITACION SENASA" sheetId="1" r:id="rId1"/>
  </sheets>
  <definedNames>
    <definedName name="_xlnm.Print_Area" localSheetId="0">'PLANILLA LICITACION SENASA'!$B$2:$J$188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9" i="1" l="1"/>
  <c r="I40" i="1"/>
  <c r="I41" i="1"/>
  <c r="I42" i="1"/>
  <c r="I43" i="1"/>
  <c r="I44" i="1"/>
  <c r="J45" i="1"/>
  <c r="J47"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J87" i="1"/>
  <c r="I90" i="1"/>
  <c r="I91" i="1"/>
  <c r="I92" i="1"/>
  <c r="I93" i="1"/>
  <c r="I94" i="1"/>
  <c r="I95" i="1"/>
  <c r="I96" i="1"/>
  <c r="I97" i="1"/>
  <c r="J98" i="1"/>
  <c r="I101" i="1"/>
  <c r="I102" i="1"/>
  <c r="I103" i="1"/>
  <c r="I104" i="1"/>
  <c r="I105" i="1"/>
  <c r="I106" i="1"/>
  <c r="J107" i="1"/>
  <c r="I110" i="1"/>
  <c r="I111" i="1"/>
  <c r="I112" i="1"/>
  <c r="I113" i="1"/>
  <c r="I114" i="1"/>
  <c r="I115" i="1"/>
  <c r="J116" i="1"/>
  <c r="J118" i="1"/>
  <c r="I122" i="1"/>
  <c r="I123" i="1"/>
  <c r="I124" i="1"/>
  <c r="I125" i="1"/>
  <c r="I126" i="1"/>
  <c r="I127" i="1"/>
  <c r="I128" i="1"/>
  <c r="I129" i="1"/>
  <c r="I130" i="1"/>
  <c r="I131" i="1"/>
  <c r="I132" i="1"/>
  <c r="I133" i="1"/>
  <c r="I134" i="1"/>
  <c r="I135" i="1"/>
  <c r="I136" i="1"/>
  <c r="I137" i="1"/>
  <c r="I138" i="1"/>
  <c r="I139" i="1"/>
  <c r="I140" i="1"/>
  <c r="I141" i="1"/>
  <c r="I142" i="1"/>
  <c r="I143" i="1"/>
  <c r="J144" i="1"/>
  <c r="J146" i="1"/>
  <c r="I152" i="1"/>
  <c r="I153" i="1"/>
  <c r="I154" i="1"/>
  <c r="I155" i="1"/>
  <c r="I156" i="1"/>
  <c r="I157" i="1"/>
  <c r="I158" i="1"/>
  <c r="I159" i="1"/>
  <c r="I160" i="1"/>
  <c r="I161" i="1"/>
  <c r="J162" i="1"/>
  <c r="J164" i="1"/>
  <c r="J166" i="1"/>
  <c r="I171" i="1"/>
  <c r="I172" i="1"/>
  <c r="I173" i="1"/>
</calcChain>
</file>

<file path=xl/sharedStrings.xml><?xml version="1.0" encoding="utf-8"?>
<sst xmlns="http://schemas.openxmlformats.org/spreadsheetml/2006/main" count="595" uniqueCount="210">
  <si>
    <t>INSTITUTO de DESARROLLO INDUSTRIAL, TECNOLOGICO y de SERVICIOS</t>
  </si>
  <si>
    <t>PLANILLA COTIZACIÓN</t>
  </si>
  <si>
    <t>REMODELACION OFICINA SENASA Y SANITARIOS</t>
  </si>
  <si>
    <t>Nombre Empresa</t>
  </si>
  <si>
    <t>Logo Empresa</t>
  </si>
  <si>
    <t xml:space="preserve">OBRA:     </t>
  </si>
  <si>
    <t>MANO de OBRA y MATERIALES s/corresponda.</t>
  </si>
  <si>
    <t>FECHA PRESUP</t>
  </si>
  <si>
    <r>
      <t xml:space="preserve">xx </t>
    </r>
    <r>
      <rPr>
        <b/>
        <sz val="18"/>
        <color indexed="12"/>
        <rFont val="Arial"/>
        <family val="2"/>
        <charset val="1"/>
      </rPr>
      <t xml:space="preserve">/ </t>
    </r>
    <r>
      <rPr>
        <b/>
        <sz val="18"/>
        <color indexed="10"/>
        <rFont val="Arial"/>
        <family val="2"/>
        <charset val="1"/>
      </rPr>
      <t xml:space="preserve">xx </t>
    </r>
    <r>
      <rPr>
        <b/>
        <sz val="18"/>
        <color indexed="12"/>
        <rFont val="Arial"/>
        <family val="2"/>
        <charset val="1"/>
      </rPr>
      <t>/ 2023</t>
    </r>
  </si>
  <si>
    <t xml:space="preserve">MODULOS: </t>
  </si>
  <si>
    <t>OBRA CIVIL / DEMOLICIONES / HORMIGONES / CARPINTERIAS MET y MAD / PINTURAS / INST. SANITARIA / CLIMATIZACION</t>
  </si>
  <si>
    <t>CONSIDERACIONES GENERALES</t>
  </si>
  <si>
    <t>LOS TRABAJOS COMPLEMENTARIOS COMO RELEVAMIENTOS, REPLANTEOS, TRABAJOS DE GABINETE, CONFECCION DE PLANOS, INGENIERIA DE DETALLES, ETC., COMO ASI TAMBIEN LOS TRABAJOS ADMINISTRATIVOS COMO DE COMUNICACIÓN, GASTOS GENERALES, ETC.; DEBERAN SER PRORROTEADOS ENTRE LOS PRECIOS DE LA OFERTA EN LA DIVISION "TAREAS PRELIMINARES Y TAREAS ADM."</t>
  </si>
  <si>
    <t>EL CONTRATISTA CONSIDERARA EN LOS PRECIOS OFERTADOS TODOS LOS GASTOS ADMINISTRATIVOS DE AUTORIZACIONES,  ETC ANTE ORGANISMOS ESTATALES y PRIVADOS QUE TENGA QUE REALIZAR PARA DEJAR EL SERVICIO EN FUNCIONAMIENTO, ALCANZANDO TODOS LOS REQUERIMIENTOS ADMINISTRATIVOS y DE EJECUCION.. NO APLICA A GASTOS, SELLADOS, TASAS, ETC que correspondan al propietario</t>
  </si>
  <si>
    <t>IDITS SE RESERVA EL DERECHO DE CONTRATAR EN FORMA SEPARADA CADA UNO DE LOS TRABAJOS OFERTADOS.</t>
  </si>
  <si>
    <t xml:space="preserve">LAS UNIDADES SE VERIFICARAN SEGÚN PLANO y TODA LA MEDICION DEBERIA SER VERIFICADA IN SITU para Ofertar. </t>
  </si>
  <si>
    <t>EL CONTRATISTA DEBERA RESPETAR LAS UNIDADES DE MEDIDAS INDICADAS EN LA PLANILLA. EN LAS UNIDADES GLOBALES SE CONSIDERAN INCLUIDAS TODAS LAS TAREAS NECESARIAS PARA LA PERFECTA TERMINACION de LA TAREA COTIZADA,  NO pudiendo aducir luego errores, omisiones, etc; de la cual se pueda desprender adicionales.</t>
  </si>
  <si>
    <t>IDITS CONTRATARA EL CONTROL de LA HIGIENE Y SEGURIDAD DE LA OBRA. IDITS APROBARA LOS PLANES PRESENTADOS y podra sugerir y/o exigir ajustes al mismo previo al inicio y/o durante el transcurso de la Obra.</t>
  </si>
  <si>
    <t>EL CONTRATISTA DEBERA PRESENTAR SU PLAN DE HyS y tener su propio Control de Obra EL PLAN de HyS de Obra Civil sera el Principal y sobre el cual se acoplaran otros gremios.</t>
  </si>
  <si>
    <t>EL CONTRATISTA VERIFICARA PERSONALMENTE LAS MEDIDAS, ESTADOS, SITUACIONES, etc., IN SITU (relevamiento).. SI EXISTEN DIFERENCIAS AL MOMENTO DE INICIAR LA OBRA ENTRE LO COTIZADO y LO EXISTENTE, EL CONTRATISTA TIENE LA OBLIGACION DE DENUNCIARLO PARA REALIZAR EL AJUSTE QUE CORRESPONDA EN LA PLANILLA DE COTIZACION.</t>
  </si>
  <si>
    <t>LA VISITA A OBRA ES OBLIGATORIA PARA COTIZAR Y TIENE CARÁCTER DE EXCLUYENTE PARA ESTA LICITACION.</t>
  </si>
  <si>
    <t>EL CONTRATISTA EN NINGUN MOMENTO NO PODRA ADUCIR DESCONOCIMIENTO DEL ESTADO y ALCANCE DE LA OBRA, EL PROYECTO Y SUS INSTALACIONES.</t>
  </si>
  <si>
    <t xml:space="preserve">EL CONTRATISTA DEBERA REALIZAR EL RELEVAMIENTO de TODAS AQUELLAS TAREAS QUE REQUIERAN el REEMPLAZO de LO EXISTENTE </t>
  </si>
  <si>
    <t>EL CONTRATISTA TOMA PLENO CONOCIMIENTO QUE TODAS LAS TAREAS QUE COTIZA TIENEN EL ALCANCE de LA PLANILLA de INTERVENCION NO PUDIENDO ADUCIR DESCONOCIMIENTO DEL ALCANCE de LA OBRA A EJECUTAR. LA GENERALIDAD PUESTA EN REFERENCIA IMPLICA LA EJECUCION de la TOTALIDAD DE LAS TAREAS NECESARIAS PARA ALCANZAR EL PLENO ESTADO DE TERMINACION QUE SE PRETENDE.</t>
  </si>
  <si>
    <t>EL CONTRATISTA ENTIENDE y ACEPTA QUE LA DOCUMENTACION ES REFERENCIAL PARA LICITACION Y QUE PREVIO A LA FABRICACION / EJECUCION de CUALQUIER ITEM DEBERA VALIDAR CON LA DDO LAS MEDIDAS FINALES.</t>
  </si>
  <si>
    <r>
      <t xml:space="preserve">EL CONTRATISTA ES EL UNICO RESPONSABLE POR LA CONFECCION de la DOCUMENTACION EJECUTIVA Y PRESENTACION de PLANOS </t>
    </r>
    <r>
      <rPr>
        <sz val="10"/>
        <rFont val="Arial"/>
        <family val="2"/>
        <charset val="1"/>
      </rPr>
      <t>de los RELEVAMIENTOS, PROYECTOS, DIRECCION TECNICA, etc.: CUALQUIER TRAMITE QUE SE DEBA REALIZAR PARA LA REGULARIZACION de LAS INSTALACIONES y ESTRUCTURAS SERAN SU RESPONSABILIDAD. LA FIRMA DEL PROYECTISTA Y DT ESTARA A CARGO DE QUIEN IDITS INDIQUE.</t>
    </r>
    <r>
      <rPr>
        <b/>
        <sz val="10"/>
        <rFont val="Arial"/>
        <family val="2"/>
        <charset val="1"/>
      </rPr>
      <t xml:space="preserve">EL CONTRATISTA ES EL UNICO RESPONSABLE POR LA CONFECCION de la DOCUMENTACION EJECUTIVA Y PRESENTACION de PLANOS </t>
    </r>
    <r>
      <rPr>
        <sz val="10"/>
        <rFont val="Arial"/>
        <family val="2"/>
        <charset val="1"/>
      </rPr>
      <t>de los RELEVAMIENTOS, PROYECTOS, DIRECCION TECNICA, etc.: CUALQUIER TRAMITE QUE SE DEBA REALIZAR PARA LA REGULARIZACION de LAS INSTALACIONES y ESTRUCTURAS SERAN SU RESPONSABILIDAD. LA FIRMA DEL PROYECTISTA Y DT ESTARA A CARGO DE QUIEN IDITS INDIQUE.</t>
    </r>
  </si>
  <si>
    <t>LA DOCUMENTACION de las INSTALACIONES SERAN FIRMADAS POR LOS RESPONSABLES TECNICOS DE LA EMPRESA CONTRATADA. TODOS LOS PROFESIONALES FIRMANTES DEBERAN ESTAR MATRICULADOS y HABILITADOS EN LOS RESPECTIVOS ORGANISMOS PARA PODER EJERCER DE FORMA TAL QUE PUEDAN PRESENTAR Y OBTENER LOS PERMISOS Y HABILITACIONES QUE CORRESPONDAN, PREVIO A LA EJECUCION DE LAS MISMAS</t>
  </si>
  <si>
    <r>
      <t>EL CONTRASTISTA DEBREA REALIZAR SU PROPIA INGENIERIA ESTRUCTURAL</t>
    </r>
    <r>
      <rPr>
        <sz val="10"/>
        <rFont val="Arial"/>
        <family val="2"/>
        <charset val="1"/>
      </rPr>
      <t xml:space="preserve"> EN TODOS AQUELLOS ITEMS ESTRUCTURALES DE LA INDOLE QUE SEA.</t>
    </r>
    <r>
      <rPr>
        <b/>
        <sz val="10"/>
        <rFont val="Arial"/>
        <family val="2"/>
        <charset val="1"/>
      </rPr>
      <t xml:space="preserve"> DEBERA PRESENTAR DICHO CALCULO y VERIFICACION PARA SU APROBACION PREVIO A LA EJECUCION DE LA OBRA</t>
    </r>
    <r>
      <rPr>
        <sz val="10"/>
        <rFont val="Arial"/>
        <family val="2"/>
        <charset val="1"/>
      </rPr>
      <t>. TODA OBRA ESTRUCTURAL ES RESPONSABILIDAD ABSOLUTA DEL CONTRATISTA.</t>
    </r>
    <r>
      <rPr>
        <b/>
        <sz val="10"/>
        <rFont val="Arial"/>
        <family val="2"/>
        <charset val="1"/>
      </rPr>
      <t>EL CONTRASTISTA DEBREA REALIZAR SU PROPIA INGENIERIA ESTRUCTURAL</t>
    </r>
    <r>
      <rPr>
        <sz val="10"/>
        <rFont val="Arial"/>
        <family val="2"/>
        <charset val="1"/>
      </rPr>
      <t xml:space="preserve"> EN TODOS AQUELLOS ITEMS ESTRUCTURALES DE LA INDOLE QUE SEA.</t>
    </r>
    <r>
      <rPr>
        <b/>
        <sz val="10"/>
        <rFont val="Arial"/>
        <family val="2"/>
        <charset val="1"/>
      </rPr>
      <t xml:space="preserve"> DEBERA PRESENTAR DICHO CALCULO y VERIFICACION PARA SU APROBACION PREVIO A LA EJECUCION DE LA OBRA</t>
    </r>
    <r>
      <rPr>
        <sz val="10"/>
        <rFont val="Arial"/>
        <family val="2"/>
        <charset val="1"/>
      </rPr>
      <t>. TODA OBRA ESTRUCTURAL ES RESPONSABILIDAD ABSOLUTA DEL CONTRATISTA.</t>
    </r>
  </si>
  <si>
    <r>
      <t>LAS OFERTAS ECONOMICAS QUE SE PRESENTEN PODRAN CONSIDERAR UNA PROPUESTA TECNICA QUE MEJORE TECNICA y ECONOMICAMENTE DICHA PROPUESTA</t>
    </r>
    <r>
      <rPr>
        <sz val="10"/>
        <rFont val="Arial"/>
        <family val="2"/>
        <charset val="1"/>
      </rPr>
      <t>. EL OFERENTE DEBERA INFORMAR POR NOTA, JUNTO CON LA OFERTA, CUALES SON LOS ITEMS REDEFINIDOS A FIN DE CONSIDERAR SU OFERTA.</t>
    </r>
  </si>
  <si>
    <t>SE MENCIONAN PLANOS EN LA PLANILLA COMO REFERENCIA. ESTO NO IMPLICA QUE EL OFERENTE DEBE CONOCER LA DOCUMENTACION EN SU TOTALIDAD Y QUE LA NO MENCION DE ALGUNO LO EXIME DE CONSIDERARSE LA TAREA TERMINADA.</t>
  </si>
  <si>
    <t>Codigo</t>
  </si>
  <si>
    <t>Descripción</t>
  </si>
  <si>
    <t>Unid.</t>
  </si>
  <si>
    <t>Cant.</t>
  </si>
  <si>
    <t>P. Unitario</t>
  </si>
  <si>
    <t>Subtotales</t>
  </si>
  <si>
    <t>DIVISION 01 . PRELIMINARES de OBRA</t>
  </si>
  <si>
    <t>DIV</t>
  </si>
  <si>
    <t>Nº GRUPO</t>
  </si>
  <si>
    <t>Nº ORDEN</t>
  </si>
  <si>
    <t>1 . TAREAS PRELIMINARES y GENERALES de OBRA</t>
  </si>
  <si>
    <t>01</t>
  </si>
  <si>
    <t>00</t>
  </si>
  <si>
    <t>OBRADOR</t>
  </si>
  <si>
    <t>GL</t>
  </si>
  <si>
    <t>02</t>
  </si>
  <si>
    <t>Cerco Perimetral Obrador (Cierres perimetrales en Tela Media Sombra) en Sectores Intervenidos</t>
  </si>
  <si>
    <t>03</t>
  </si>
  <si>
    <t>Control Geometrico, Replanteos, Nivelaciones, etc.</t>
  </si>
  <si>
    <t>04</t>
  </si>
  <si>
    <t>LIMPIEZA de OBRA periódica y final. (incl provision de contenedores)</t>
  </si>
  <si>
    <t>05</t>
  </si>
  <si>
    <t>Plan Higiene y Seguridad, Responsable Tecnico con presencia en Obra. OBLIGATORIO</t>
  </si>
  <si>
    <t>06</t>
  </si>
  <si>
    <t>ART</t>
  </si>
  <si>
    <t xml:space="preserve">SUBTOTAL DIV 01 . 01 . 00 - TAREAS PRELIMINARES de OBRA y GENERALES de OBRA </t>
  </si>
  <si>
    <t>SUBTOTAL DIV 01 . PRELIMINARES y GRALES OBRA</t>
  </si>
  <si>
    <t>DIVISION 02 . SECTOR SENASA</t>
  </si>
  <si>
    <t>1 . OFICINA SENASA</t>
  </si>
  <si>
    <t>UN</t>
  </si>
  <si>
    <t>CANT</t>
  </si>
  <si>
    <t>P. UNITARIO $</t>
  </si>
  <si>
    <t>SUBTOTALES PARC</t>
  </si>
  <si>
    <t>Demolición y Retiro revestimiento mesada Sur</t>
  </si>
  <si>
    <t>Demolición y Retiro de Mesadas Oeste</t>
  </si>
  <si>
    <t>Demolicion y Retiro de Ventana, antepecho y Muro para Coloc de Puerta Ventana</t>
  </si>
  <si>
    <t>Demolición y Retiro Mamposteria para vano en Muro Norte Of. Sensa</t>
  </si>
  <si>
    <t>Demolición Tabique y Muro (local baño)</t>
  </si>
  <si>
    <t>Demolición parcial para Ventana en Muro Sur Of. Senasa</t>
  </si>
  <si>
    <t>07</t>
  </si>
  <si>
    <t>Demolicion y Retiro de Revestimiento Ceramico en Muros (3 locales)</t>
  </si>
  <si>
    <t>08</t>
  </si>
  <si>
    <t>Demolicion de Piso Calcareo (3 locales) (incl. zocalos)</t>
  </si>
  <si>
    <t>09</t>
  </si>
  <si>
    <t>Retiro de Marco y Puerta Acceso a Sanitario (Central)</t>
  </si>
  <si>
    <t>10</t>
  </si>
  <si>
    <t>Retiro de Marco y Puerta Acceso Laboratorio (Norte)</t>
  </si>
  <si>
    <t>11</t>
  </si>
  <si>
    <t>Retiro y Reubicacion de Ventana Muro Norte Laboratorio</t>
  </si>
  <si>
    <t>12</t>
  </si>
  <si>
    <t>Retiro y Anulacion de Inst. Gas (Incl Materiales)</t>
  </si>
  <si>
    <t>13</t>
  </si>
  <si>
    <t>Retiro de Inst. Electrica fuera de Servicio.</t>
  </si>
  <si>
    <t>14</t>
  </si>
  <si>
    <t>Retiro, Anulacion de Inst. Sanitaria (Baño y Laborat.). (Incl. Materiales). Los artefactos y griferia se retiraran en perfecto estado para su Reutilizacion.</t>
  </si>
  <si>
    <t>15</t>
  </si>
  <si>
    <t>Retiro y Reacondic de Inst. Sanitaria Bachas Mesada Of. SENASA. (Incl. Materiales)</t>
  </si>
  <si>
    <t>16</t>
  </si>
  <si>
    <t>Recuadre de Vanos Demolidos</t>
  </si>
  <si>
    <t>17</t>
  </si>
  <si>
    <t>Reparacion de Muros (Revoque) p/Colocacion de Ceramicos (hasta altura revest existentes)</t>
  </si>
  <si>
    <t>M2</t>
  </si>
  <si>
    <t>18</t>
  </si>
  <si>
    <t>Reacondicionamiento de Cielorraso Machimbre (alineacion)</t>
  </si>
  <si>
    <t>19</t>
  </si>
  <si>
    <t>Colocacion de Marco y Puerta Doble de Acceso a Oficina SENASA</t>
  </si>
  <si>
    <t>20</t>
  </si>
  <si>
    <t>Colocacion de Ventana Muro Sur sobre Mesada</t>
  </si>
  <si>
    <t>21</t>
  </si>
  <si>
    <t>Colocacion de Ventana en Vano Este 1 (Puerta acceso a ex-Sanitario)</t>
  </si>
  <si>
    <t>22</t>
  </si>
  <si>
    <t>Colocacion de Ventana en Vano Este 2 (Puerta acceso a ex-Laboratorio)</t>
  </si>
  <si>
    <t>23</t>
  </si>
  <si>
    <t>Construccion de Muros Antepecho en V1 y V2</t>
  </si>
  <si>
    <t>24</t>
  </si>
  <si>
    <t>Refuerzo Estructural Viga en Vanos Demolido Muro insterno Sur ,</t>
  </si>
  <si>
    <t>25</t>
  </si>
  <si>
    <t>Carpeta Nivelacion Piso (carpeta) p/Colocac de Piso Porcellanato Ofic Nueva</t>
  </si>
  <si>
    <t>26</t>
  </si>
  <si>
    <t>Colocacion de Piso Porcellanato Oficina</t>
  </si>
  <si>
    <t>27</t>
  </si>
  <si>
    <t>Colocacion de Revestimiento Ceramico en Muros (H: 2,00 mts / dintel)</t>
  </si>
  <si>
    <t>28</t>
  </si>
  <si>
    <t>Reparacion de Cielorrasos de Durlock (idem existente)</t>
  </si>
  <si>
    <t>29</t>
  </si>
  <si>
    <t>Pintura Interior Muros s/ Revestimiento hasta nivel Cielorraso (incl. Sellador). Latex</t>
  </si>
  <si>
    <t>30</t>
  </si>
  <si>
    <t>Pintura Carpinterias (Puertas, Ventanas, Rejas). Esmalte Sintetico (incl Antioxido)</t>
  </si>
  <si>
    <t>31</t>
  </si>
  <si>
    <t>Pintura Esmalte Sintetico para Cielorraso Machimbre (Lijado previo y Pintura)</t>
  </si>
  <si>
    <t>32</t>
  </si>
  <si>
    <t>Pintura para Cielorraso Durlock. Latex (incl Masillado y Lijado)</t>
  </si>
  <si>
    <t>33</t>
  </si>
  <si>
    <t>Colocacion de Bachas AISI en mesadas (cant 2). (incl. Material de Pegado). Las bachas las Provee el Comitente (PS)</t>
  </si>
  <si>
    <t>34</t>
  </si>
  <si>
    <t>Colocacion Accesorios Antebaño y Box Inodoros (portarrollo, jabonera, etc, de pegar)</t>
  </si>
  <si>
    <t>35</t>
  </si>
  <si>
    <t>Reparacion de Puertas Box Inodoros. Cant. 2 (corte y ajuste de placa en mal estado)</t>
  </si>
  <si>
    <t>36</t>
  </si>
  <si>
    <t>Colocacion de Cerraduras en Puertas Box Inodoros</t>
  </si>
  <si>
    <t>SUBTOTAL DIV 02 . 02 . 00 - OFICINA SENASA</t>
  </si>
  <si>
    <t>2 . OBRA CIVIL y METALURGICA - EXTERIOR . Control de Cargas</t>
  </si>
  <si>
    <t>Demolicion y Retiro Piso Hormigon Este, Rampa a Calle</t>
  </si>
  <si>
    <t>Preparacion y Compactacion de Suelo para Nuevo Piso</t>
  </si>
  <si>
    <t>Reacondicionamiento de Piso Hº de Vereda existente</t>
  </si>
  <si>
    <t>Construccion de Bases para Columnas Portico Semicubierto</t>
  </si>
  <si>
    <t>M3</t>
  </si>
  <si>
    <t>Construccion de Piso Hº s/plano. Hº H-21 armado con doble malla 6 mm 15x15 cm. Terminación Llaneado. Espesor 17 cm</t>
  </si>
  <si>
    <t>Construccion y Montaje de Estructura Metalica de Semicubierto s/plano. Los caños seran provistos por el Comitente. Los insumos a cargo del Contratista.
Cubierta de Techo Chapa Sinusoidal Galvanizada sobre Paneles Fenolicos de 18mm Impermeabilizado</t>
  </si>
  <si>
    <t>Defensa de Hormigon H; 0,60 mt altura Diametro 50 cm alrededor de columnas met</t>
  </si>
  <si>
    <t>Construccion de Camara Cloacal y conexion a Red. (incl Excavac, Relleno y Compactacion)</t>
  </si>
  <si>
    <t>SUBTOTAL DIV 02 . 02 . 00 - OBRA CIVIL Y METALURGICA EXTERIOR</t>
  </si>
  <si>
    <t>3 , INSTALACION SANITARIA
Material y Mano de Obra.  -  Artefactos y Accesorios Baños (provee PS).</t>
  </si>
  <si>
    <t>Colocacion de Nueva Griferia para Bachas Mesada (monocomando) (incl Material de conexion). La griferia la proveera el Comitente (PS)</t>
  </si>
  <si>
    <t>Conexion de Bachas a Desague Existente (Incluye Material de Conexion)</t>
  </si>
  <si>
    <t xml:space="preserve">Reacondicionamiento de inst Sanitaria Box Inodoros (cant 2). </t>
  </si>
  <si>
    <t>Colocacion de Tapas Inodoros (cant 2)</t>
  </si>
  <si>
    <t>Reconexion de Lavatorio (baño central anulado) en Antebaño Box Inod sobre Muro sur. (incl Mat. De Conexion de Artef y Griferia)</t>
  </si>
  <si>
    <t>Conexion de Desague Cloacal a Red Interna (incl. Constr. De Camaras) a Red Exterior.</t>
  </si>
  <si>
    <t>SUBTOTAL DIV 02 . 03 . 00 - INSTALACION SANITARIA</t>
  </si>
  <si>
    <t>INSTALACION ELECTRICA 
Incl. materiales p/ canalizacion y Cableado.  -    Artefactos a Proveer por PS.</t>
  </si>
  <si>
    <t>Colocacion de Artefactos de Iluminacion Sobre Mesada (incl. recolocac existentes)</t>
  </si>
  <si>
    <t>Anulacion de Inst. Equipo AA compacto e Inst. Elecrt de Sectores Demolidos</t>
  </si>
  <si>
    <t>Reacondicionamiento General de Inst. Electrica Existente. (incl. Colocacion de Cablecanal y Tomas en Muro Este bajo ventana.</t>
  </si>
  <si>
    <t>Canalizacion Ext c/ Cablecanal 50x100 y Cableado de Reacondicionam. Gral de Ex Baño y Ex Laboratorio. (iluminacion, Efectos y Tomas)</t>
  </si>
  <si>
    <t>Reacondicionamiento de Iluminacion Boxes y Antebaño Sanit. Senasa. Artefactos a proveer por PS.</t>
  </si>
  <si>
    <t>Provision y Colocacion de Canalizacion y Cableado + Llaves Tableros (Disyunt + Term) para Circuito Iluminacion para Semicubierto Exterior + Coloc Artefactos Estancos 2x27w de Led ( Cant 4)</t>
  </si>
  <si>
    <t>SUBTOTAL DIV 02 . 04 . 00 - INSTALACION ELECTRICA</t>
  </si>
  <si>
    <t>SUBTOTAL DIV 02 . SECTOR SENASA</t>
  </si>
  <si>
    <t>DIVISION 03 . SECTOR SANITARIOS PERSONAL PUERTO SECO</t>
  </si>
  <si>
    <t>BAÑOS PUERTO SECO . Sector Sanitario Camioneros</t>
  </si>
  <si>
    <t>Retiro de Revestimiento Existente en Nuevo baño PS.</t>
  </si>
  <si>
    <t>Reacondicionamiento de Muro para Coloc. De Nuevo Revestimiento Ceramico</t>
  </si>
  <si>
    <t>Demolicion de Pisos Sector Nuevo Baño.</t>
  </si>
  <si>
    <t>Demolicion de Pisos para Conexion de 2 Inodoros y Conexion a Camara Cloacal Duch.</t>
  </si>
  <si>
    <t>Construccion de Carpeta para Nuevo Piso Ceramico en Sector Intervenido</t>
  </si>
  <si>
    <t>Desague Cloacal para 2 Inodoros, 1 Lavatorio + 1 Pileta de Piso abierta. Mano de Obra y Materiales</t>
  </si>
  <si>
    <t>Colocacion de 2 Inodoros (1 reutilizado +1 nuevo) con conexion a Mochilas.</t>
  </si>
  <si>
    <t>Colocacion de 2 tapas para inodoros</t>
  </si>
  <si>
    <t>Colocacion de Lavatorio y Griferia Recuperado de Baño Senasa</t>
  </si>
  <si>
    <t>Colocacion de Accesorios (portarrollo, jaboneras, etc)</t>
  </si>
  <si>
    <r>
      <t>Provision y Colocacion de Tabique Divisorio Boxes y Puertas (Inodoros)</t>
    </r>
    <r>
      <rPr>
        <sz val="10"/>
        <color indexed="10"/>
        <rFont val="Arial"/>
        <family val="2"/>
        <charset val="1"/>
      </rPr>
      <t xml:space="preserve">. </t>
    </r>
    <r>
      <rPr>
        <sz val="10"/>
        <rFont val="Arial"/>
        <family val="2"/>
        <charset val="1"/>
      </rPr>
      <t>Incluye Cerraduras Libre / Ocupado</t>
    </r>
  </si>
  <si>
    <t xml:space="preserve">Retiro de Porton Corredizo y traslado dentro de PS. </t>
  </si>
  <si>
    <t>Construccion de Tabique Durlock (verde) interiores Incl Marco Puerta Acc a Antebaño. Incl. Materiales</t>
  </si>
  <si>
    <t>Construccion de Tabique Durlock (verde+cementicia exte) para Cierre Vano Porton Corredizo. Incl. Materiales</t>
  </si>
  <si>
    <t>Extension de Inst. Sanitaria Agua Caliente y Fria para lavatorio e Inodoros (incluye accesorios y llave de paso)</t>
  </si>
  <si>
    <t>Reacondicionamiento de Inst. Electrica para Iluminacion Boxes y Antebaño, incl. colocacion de Artefactos Iluminacion y Efectos. Artef Iluminacion a proveer por PS.</t>
  </si>
  <si>
    <t>Colocacion de Revestimiento Ceramico. Altura idem existente.</t>
  </si>
  <si>
    <t>Colocacion de Piso Porcellanto en Sector intervenido (baño y caño cloac)</t>
  </si>
  <si>
    <t xml:space="preserve">Provision y colocacion de Perfiles J (terminac. Ceramicos)  </t>
  </si>
  <si>
    <t>Pintura de Muros (desde Revest hasta Cielorraso)</t>
  </si>
  <si>
    <t>Pintura de Cielorraso sector Baño Nuevo</t>
  </si>
  <si>
    <t>Pintura de Puerta Metalica acceso a baño.</t>
  </si>
  <si>
    <t>SUBTOTAL DIV 03 . 01 . 00 - BAÑOS PUERTO SECO . Sector Sanitario Camioneros</t>
  </si>
  <si>
    <t>SUBTOTAL DIV 03 . SECTOR SANITARIOS PERSONAL PUERTO SECO</t>
  </si>
  <si>
    <t>DIVISION 04 . SECTOR AMPLIACION OFICINA OESTE.</t>
  </si>
  <si>
    <t>En Sector Sanitario Camioneros .  Ampliacion de Oficina Oeste</t>
  </si>
  <si>
    <t>Demolicion de Banquina, Mesada, incl. Retiro Escombros</t>
  </si>
  <si>
    <t>Reparacion de Pisos Sector Ampliado</t>
  </si>
  <si>
    <t>Reacondicionamiento de Muros Oficina con Enlucido por Retiro de Ceramicos. Terminac para Pintar.</t>
  </si>
  <si>
    <t>Construccion y Colocacion de Tabique Durlock y/o Mampost. Cierre hacia Sector Duchas. Incl. Materiales</t>
  </si>
  <si>
    <t>Anulacion de Inst. Sanitaria y Gas Existente. Ajuste de Inst Agua Caliente y Fria para lavatorio e Inodoros</t>
  </si>
  <si>
    <t>Reacondicionamiento de Inst. Electrica para Iluminacion , incl. colocacion de Artefactos Iluminacion y Efectos. Artef Iluminacion a proveer por PS.</t>
  </si>
  <si>
    <t>Pintura de Muros Latex p/Ext y Cielorrasos</t>
  </si>
  <si>
    <t>Pintura de Cielorraso</t>
  </si>
  <si>
    <t xml:space="preserve">Refuerzo Estructural s/ Calculo (HºAº y/o METALICA) de Profesional Matriculado. </t>
  </si>
  <si>
    <t>TOTAL OFERTA GLOBAL (DIV 1 a 04)</t>
  </si>
  <si>
    <t>NOTA: EL OFERENTE DEBERA LLENAR SOLO LAS CELDAS CON COLOR AZUL</t>
  </si>
  <si>
    <t>T O T A L   C O S T O   O B R A</t>
  </si>
  <si>
    <t xml:space="preserve">MONTO </t>
  </si>
  <si>
    <t>IVA</t>
  </si>
  <si>
    <t>COSTO C/ IVA INCL.</t>
  </si>
  <si>
    <t>ANTICIPO FINANCIERO</t>
  </si>
  <si>
    <t>CERTIFICADOS</t>
  </si>
  <si>
    <t xml:space="preserve"> </t>
  </si>
  <si>
    <t>* El aperturado de Rubros e items de la presente planilla es con carácter enunciativo, LA Empresa oferente deberá respetar el mismo a los efectos de la cotizacion de esta obra.</t>
  </si>
  <si>
    <t>* Los computos en esta planilla de cotizacion son exclusiva responsabilidad de la Empresa oferente, quien deberá hacer su propia verificacion</t>
  </si>
  <si>
    <r>
      <t xml:space="preserve">* La presente oferta de precios, significa la total aceptacion y el completo conocimiento de todos los documentos que forman parte del presente Pliego y que fueran entregados a la Empresas Oferentes oportunamente; la obra licitada. se cotizará bajo el concepto de AJUSTE ALZADO, llave en mano, y dentro de </t>
    </r>
    <r>
      <rPr>
        <b/>
        <sz val="11"/>
        <color indexed="12"/>
        <rFont val="Arial"/>
        <family val="2"/>
        <charset val="1"/>
      </rPr>
      <t xml:space="preserve">XX </t>
    </r>
    <r>
      <rPr>
        <b/>
        <sz val="11"/>
        <rFont val="Arial"/>
        <family val="2"/>
        <charset val="1"/>
      </rPr>
      <t>dias Indicados en Pliegos</t>
    </r>
    <r>
      <rPr>
        <sz val="11"/>
        <rFont val="Arial"/>
        <family val="2"/>
        <charset val="1"/>
      </rPr>
      <t>, tanto para la entrega de la cotizacion como para la ejecucion de la obra.</t>
    </r>
  </si>
  <si>
    <t>* No se tomarán medidas de los planos entregados. TODAS LAS MEDIDAS SE VERIFICARAN IN SITU.</t>
  </si>
  <si>
    <t>* LA VISITA de OBRA ES OBLIGATORIA PARA COTIZAR y TIENE CARÁCTER de EXCLUYENTE.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</si>
</sst>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_-;_-@_-"/>
    <numFmt numFmtId="165" formatCode="_-* #,##0.00\ _P_t_s_-;\-* #,##0.00\ _P_t_s_-;_-* \-??\ _P_t_s_-;_-@_-"/>
    <numFmt numFmtId="166" formatCode="[$$-2C0A]\ #,##0.00;\-[$$-2C0A]\ #,##0.00"/>
    <numFmt numFmtId="167" formatCode="_ &quot;$ &quot;* #,##0.00_ ;_ &quot;$ &quot;* \-#,##0.00_ ;_ &quot;$ &quot;* \-??_ ;_ @_ "/>
    <numFmt numFmtId="168" formatCode="&quot;$ &quot;#,##0.00"/>
  </numFmts>
  <fonts count="36" x14ac:knownFonts="1">
    <font>
      <sz val="10"/>
      <name val="Arial"/>
      <family val="2"/>
    </font>
    <font>
      <sz val="10"/>
      <name val="Arial"/>
      <family val="2"/>
      <charset val="1"/>
    </font>
    <font>
      <sz val="11"/>
      <color indexed="8"/>
      <name val="Arial"/>
      <family val="2"/>
      <charset val="1"/>
    </font>
    <font>
      <sz val="10"/>
      <name val="Mangal"/>
      <family val="2"/>
    </font>
    <font>
      <b/>
      <sz val="22"/>
      <color indexed="18"/>
      <name val="Arial"/>
      <family val="2"/>
      <charset val="1"/>
    </font>
    <font>
      <sz val="6.5"/>
      <name val="Arial"/>
      <family val="2"/>
      <charset val="1"/>
    </font>
    <font>
      <sz val="13"/>
      <name val="Arial"/>
      <family val="2"/>
      <charset val="1"/>
    </font>
    <font>
      <b/>
      <sz val="12"/>
      <name val="Arial"/>
      <family val="2"/>
      <charset val="1"/>
    </font>
    <font>
      <b/>
      <sz val="13"/>
      <name val="Arial"/>
      <family val="2"/>
      <charset val="1"/>
    </font>
    <font>
      <b/>
      <sz val="26"/>
      <name val="Arial"/>
      <family val="2"/>
      <charset val="1"/>
    </font>
    <font>
      <b/>
      <sz val="20"/>
      <color indexed="10"/>
      <name val="Arial"/>
      <family val="2"/>
      <charset val="1"/>
    </font>
    <font>
      <b/>
      <sz val="16"/>
      <color indexed="39"/>
      <name val="Arial"/>
      <family val="2"/>
      <charset val="1"/>
    </font>
    <font>
      <b/>
      <sz val="16"/>
      <name val="Arial"/>
      <family val="2"/>
      <charset val="1"/>
    </font>
    <font>
      <b/>
      <sz val="18"/>
      <color indexed="10"/>
      <name val="Arial"/>
      <family val="2"/>
      <charset val="1"/>
    </font>
    <font>
      <b/>
      <sz val="18"/>
      <color indexed="12"/>
      <name val="Arial"/>
      <family val="2"/>
      <charset val="1"/>
    </font>
    <font>
      <b/>
      <sz val="11"/>
      <name val="Arial"/>
      <family val="2"/>
      <charset val="1"/>
    </font>
    <font>
      <b/>
      <sz val="14"/>
      <name val="Arial"/>
      <family val="2"/>
      <charset val="1"/>
    </font>
    <font>
      <b/>
      <sz val="10"/>
      <name val="Arial"/>
      <family val="2"/>
      <charset val="1"/>
    </font>
    <font>
      <b/>
      <sz val="11"/>
      <color indexed="8"/>
      <name val="Calibri"/>
      <family val="2"/>
      <charset val="1"/>
    </font>
    <font>
      <b/>
      <sz val="11"/>
      <color indexed="8"/>
      <name val="Arial"/>
      <family val="2"/>
      <charset val="1"/>
    </font>
    <font>
      <b/>
      <sz val="20"/>
      <name val="Arial"/>
      <family val="2"/>
      <charset val="1"/>
    </font>
    <font>
      <sz val="10"/>
      <color indexed="8"/>
      <name val="Arial"/>
      <family val="2"/>
      <charset val="1"/>
    </font>
    <font>
      <sz val="12"/>
      <name val="Arial"/>
      <family val="2"/>
      <charset val="1"/>
    </font>
    <font>
      <sz val="14"/>
      <name val="Arial"/>
      <family val="2"/>
      <charset val="1"/>
    </font>
    <font>
      <sz val="8"/>
      <name val="Arial"/>
      <family val="2"/>
      <charset val="1"/>
    </font>
    <font>
      <b/>
      <sz val="18"/>
      <name val="Arial"/>
      <family val="2"/>
      <charset val="1"/>
    </font>
    <font>
      <sz val="11"/>
      <name val="Arial"/>
      <family val="2"/>
      <charset val="1"/>
    </font>
    <font>
      <sz val="10"/>
      <color indexed="10"/>
      <name val="Arial"/>
      <family val="2"/>
      <charset val="1"/>
    </font>
    <font>
      <sz val="11"/>
      <color indexed="8"/>
      <name val="Calibri"/>
      <family val="2"/>
      <charset val="1"/>
    </font>
    <font>
      <b/>
      <sz val="16"/>
      <color indexed="9"/>
      <name val="Arial"/>
      <family val="2"/>
      <charset val="1"/>
    </font>
    <font>
      <b/>
      <sz val="22"/>
      <name val="Arial"/>
      <family val="2"/>
      <charset val="1"/>
    </font>
    <font>
      <b/>
      <i/>
      <sz val="8"/>
      <name val="Arial"/>
      <family val="2"/>
      <charset val="1"/>
    </font>
    <font>
      <sz val="10"/>
      <name val="Times New Roman"/>
      <family val="1"/>
      <charset val="1"/>
    </font>
    <font>
      <sz val="11"/>
      <name val="Times New Roman"/>
      <family val="1"/>
      <charset val="1"/>
    </font>
    <font>
      <b/>
      <sz val="11"/>
      <color indexed="12"/>
      <name val="Arial"/>
      <family val="2"/>
      <charset val="1"/>
    </font>
    <font>
      <sz val="9"/>
      <name val="Arial"/>
      <family val="2"/>
      <charset val="1"/>
    </font>
  </fonts>
  <fills count="21">
    <fill>
      <patternFill patternType="none"/>
    </fill>
    <fill>
      <patternFill patternType="gray125"/>
    </fill>
    <fill>
      <patternFill patternType="solid">
        <fgColor indexed="9"/>
        <bgColor indexed="41"/>
      </patternFill>
    </fill>
    <fill>
      <patternFill patternType="solid">
        <fgColor indexed="43"/>
        <bgColor indexed="26"/>
      </patternFill>
    </fill>
    <fill>
      <patternFill patternType="solid">
        <fgColor indexed="41"/>
        <bgColor indexed="42"/>
      </patternFill>
    </fill>
    <fill>
      <patternFill patternType="solid">
        <fgColor indexed="55"/>
        <bgColor indexed="22"/>
      </patternFill>
    </fill>
    <fill>
      <patternFill patternType="solid">
        <fgColor indexed="47"/>
        <bgColor indexed="50"/>
      </patternFill>
    </fill>
    <fill>
      <patternFill patternType="solid">
        <fgColor indexed="26"/>
        <bgColor indexed="42"/>
      </patternFill>
    </fill>
    <fill>
      <patternFill patternType="solid">
        <fgColor indexed="27"/>
        <bgColor indexed="42"/>
      </patternFill>
    </fill>
    <fill>
      <patternFill patternType="solid">
        <fgColor indexed="45"/>
        <bgColor indexed="51"/>
      </patternFill>
    </fill>
    <fill>
      <patternFill patternType="solid">
        <fgColor indexed="23"/>
        <bgColor indexed="54"/>
      </patternFill>
    </fill>
    <fill>
      <patternFill patternType="solid">
        <fgColor indexed="24"/>
        <bgColor indexed="44"/>
      </patternFill>
    </fill>
    <fill>
      <patternFill patternType="solid">
        <fgColor indexed="49"/>
        <bgColor indexed="45"/>
      </patternFill>
    </fill>
    <fill>
      <patternFill patternType="solid">
        <fgColor indexed="50"/>
        <bgColor indexed="51"/>
      </patternFill>
    </fill>
    <fill>
      <patternFill patternType="solid">
        <fgColor indexed="42"/>
        <bgColor indexed="41"/>
      </patternFill>
    </fill>
    <fill>
      <patternFill patternType="solid">
        <fgColor indexed="51"/>
        <bgColor indexed="45"/>
      </patternFill>
    </fill>
    <fill>
      <patternFill patternType="solid">
        <fgColor indexed="46"/>
        <bgColor indexed="55"/>
      </patternFill>
    </fill>
    <fill>
      <patternFill patternType="solid">
        <fgColor indexed="31"/>
        <bgColor indexed="22"/>
      </patternFill>
    </fill>
    <fill>
      <patternFill patternType="solid">
        <fgColor indexed="44"/>
        <bgColor indexed="24"/>
      </patternFill>
    </fill>
    <fill>
      <patternFill patternType="solid">
        <fgColor indexed="8"/>
        <bgColor indexed="58"/>
      </patternFill>
    </fill>
    <fill>
      <patternFill patternType="solid">
        <fgColor indexed="22"/>
        <bgColor indexed="55"/>
      </patternFill>
    </fill>
  </fills>
  <borders count="47">
    <border>
      <left/>
      <right/>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thin">
        <color indexed="8"/>
      </right>
      <top/>
      <bottom style="medium">
        <color indexed="8"/>
      </bottom>
      <diagonal/>
    </border>
    <border>
      <left style="medium">
        <color indexed="8"/>
      </left>
      <right style="medium">
        <color indexed="8"/>
      </right>
      <top style="medium">
        <color indexed="8"/>
      </top>
      <bottom style="thick">
        <color indexed="8"/>
      </bottom>
      <diagonal/>
    </border>
    <border>
      <left style="medium">
        <color indexed="8"/>
      </left>
      <right style="medium">
        <color indexed="8"/>
      </right>
      <top style="thick">
        <color indexed="8"/>
      </top>
      <bottom/>
      <diagonal/>
    </border>
    <border>
      <left style="thin">
        <color indexed="8"/>
      </left>
      <right style="thin">
        <color indexed="8"/>
      </right>
      <top style="thick">
        <color indexed="8"/>
      </top>
      <bottom/>
      <diagonal/>
    </border>
    <border>
      <left style="thin">
        <color indexed="8"/>
      </left>
      <right style="medium">
        <color indexed="8"/>
      </right>
      <top style="thick">
        <color indexed="8"/>
      </top>
      <bottom/>
      <diagonal/>
    </border>
    <border>
      <left style="medium">
        <color indexed="8"/>
      </left>
      <right style="medium">
        <color indexed="8"/>
      </right>
      <top style="thick">
        <color indexed="8"/>
      </top>
      <bottom style="thick">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medium">
        <color indexed="8"/>
      </bottom>
      <diagonal/>
    </border>
    <border>
      <left style="medium">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thick">
        <color indexed="8"/>
      </left>
      <right style="medium">
        <color indexed="8"/>
      </right>
      <top style="medium">
        <color indexed="8"/>
      </top>
      <bottom style="medium">
        <color indexed="8"/>
      </bottom>
      <diagonal/>
    </border>
    <border>
      <left style="medium">
        <color indexed="8"/>
      </left>
      <right style="medium">
        <color indexed="8"/>
      </right>
      <top/>
      <bottom style="thick">
        <color indexed="8"/>
      </bottom>
      <diagonal/>
    </border>
    <border>
      <left style="medium">
        <color indexed="8"/>
      </left>
      <right style="thin">
        <color indexed="8"/>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top style="medium">
        <color indexed="8"/>
      </top>
      <bottom/>
      <diagonal/>
    </border>
    <border>
      <left/>
      <right style="medium">
        <color indexed="8"/>
      </right>
      <top style="thick">
        <color indexed="8"/>
      </top>
      <bottom/>
      <diagonal/>
    </border>
    <border>
      <left style="medium">
        <color indexed="8"/>
      </left>
      <right style="thick">
        <color indexed="8"/>
      </right>
      <top style="medium">
        <color indexed="8"/>
      </top>
      <bottom style="medium">
        <color indexed="8"/>
      </bottom>
      <diagonal/>
    </border>
    <border>
      <left style="medium">
        <color indexed="8"/>
      </left>
      <right/>
      <top/>
      <bottom style="thin">
        <color indexed="8"/>
      </bottom>
      <diagonal/>
    </border>
    <border>
      <left/>
      <right/>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s>
  <cellStyleXfs count="6">
    <xf numFmtId="0" fontId="0" fillId="0" borderId="0"/>
    <xf numFmtId="164" fontId="3" fillId="0" borderId="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cellStyleXfs>
  <cellXfs count="228">
    <xf numFmtId="0" fontId="0" fillId="0" borderId="0" xfId="0"/>
    <xf numFmtId="0" fontId="2" fillId="0" borderId="0" xfId="0" applyFont="1"/>
    <xf numFmtId="165" fontId="2" fillId="0" borderId="0" xfId="1" applyNumberFormat="1" applyFont="1" applyFill="1" applyBorder="1" applyAlignment="1" applyProtection="1"/>
    <xf numFmtId="0" fontId="2" fillId="2" borderId="0" xfId="0" applyFont="1" applyFill="1"/>
    <xf numFmtId="0" fontId="2" fillId="0" borderId="0" xfId="0" applyFont="1" applyAlignment="1">
      <alignment vertical="center"/>
    </xf>
    <xf numFmtId="0" fontId="1" fillId="2" borderId="0" xfId="2" applyFill="1" applyBorder="1" applyAlignment="1" applyProtection="1"/>
    <xf numFmtId="49" fontId="1" fillId="2" borderId="0" xfId="2" applyNumberFormat="1" applyFill="1" applyBorder="1" applyAlignment="1" applyProtection="1">
      <alignment horizontal="right"/>
    </xf>
    <xf numFmtId="0" fontId="1" fillId="2" borderId="0" xfId="2" applyNumberFormat="1" applyFill="1" applyBorder="1" applyAlignment="1" applyProtection="1">
      <alignment wrapText="1"/>
    </xf>
    <xf numFmtId="165" fontId="1" fillId="2" borderId="0" xfId="2" applyNumberFormat="1" applyFill="1" applyBorder="1" applyAlignment="1" applyProtection="1"/>
    <xf numFmtId="0" fontId="1" fillId="2" borderId="0" xfId="2" applyNumberFormat="1" applyFill="1" applyBorder="1" applyAlignment="1" applyProtection="1">
      <alignment vertical="center"/>
    </xf>
    <xf numFmtId="49" fontId="1" fillId="2" borderId="1" xfId="2" applyNumberFormat="1" applyFill="1" applyBorder="1" applyAlignment="1" applyProtection="1"/>
    <xf numFmtId="0" fontId="1" fillId="2" borderId="2" xfId="2" applyNumberFormat="1" applyFill="1" applyBorder="1" applyAlignment="1" applyProtection="1"/>
    <xf numFmtId="0" fontId="1" fillId="2" borderId="4" xfId="2" applyNumberFormat="1" applyFill="1" applyBorder="1" applyAlignment="1" applyProtection="1"/>
    <xf numFmtId="0" fontId="1" fillId="2" borderId="5" xfId="2" applyNumberFormat="1" applyFill="1" applyBorder="1" applyAlignment="1" applyProtection="1"/>
    <xf numFmtId="0" fontId="1" fillId="2" borderId="6" xfId="2" applyNumberFormat="1" applyFill="1" applyBorder="1" applyAlignment="1" applyProtection="1"/>
    <xf numFmtId="0" fontId="1" fillId="2" borderId="7" xfId="2" applyNumberFormat="1" applyFill="1" applyBorder="1" applyAlignment="1" applyProtection="1"/>
    <xf numFmtId="0" fontId="1" fillId="2" borderId="8" xfId="2" applyNumberFormat="1" applyFill="1" applyBorder="1" applyAlignment="1" applyProtection="1"/>
    <xf numFmtId="0" fontId="1" fillId="2" borderId="9" xfId="2" applyNumberFormat="1" applyFill="1" applyBorder="1" applyAlignment="1" applyProtection="1"/>
    <xf numFmtId="0" fontId="1" fillId="2" borderId="10" xfId="2" applyNumberFormat="1" applyFill="1" applyBorder="1" applyAlignment="1" applyProtection="1"/>
    <xf numFmtId="49" fontId="5" fillId="2" borderId="0" xfId="2" applyNumberFormat="1" applyFont="1" applyFill="1" applyBorder="1" applyAlignment="1" applyProtection="1">
      <alignment horizontal="left"/>
    </xf>
    <xf numFmtId="49" fontId="5" fillId="2" borderId="0" xfId="2" applyNumberFormat="1" applyFont="1" applyFill="1" applyBorder="1" applyAlignment="1" applyProtection="1">
      <alignment horizontal="right"/>
    </xf>
    <xf numFmtId="0" fontId="1" fillId="2" borderId="0" xfId="2" applyNumberFormat="1" applyFill="1" applyBorder="1" applyAlignment="1" applyProtection="1"/>
    <xf numFmtId="0" fontId="6" fillId="2" borderId="0" xfId="2" applyFont="1" applyFill="1" applyBorder="1" applyAlignment="1" applyProtection="1"/>
    <xf numFmtId="0" fontId="7" fillId="2" borderId="11" xfId="5" applyFont="1" applyFill="1" applyBorder="1" applyAlignment="1">
      <alignment horizontal="left" vertical="center"/>
    </xf>
    <xf numFmtId="0" fontId="8" fillId="2" borderId="12" xfId="5" applyFont="1" applyFill="1" applyBorder="1" applyAlignment="1">
      <alignment horizontal="left" vertical="center"/>
    </xf>
    <xf numFmtId="0" fontId="9" fillId="2" borderId="13" xfId="5" applyFont="1" applyFill="1" applyBorder="1" applyAlignment="1">
      <alignment horizontal="center" vertical="center"/>
    </xf>
    <xf numFmtId="0" fontId="10" fillId="2" borderId="13" xfId="5" applyFont="1" applyFill="1" applyBorder="1" applyAlignment="1">
      <alignment horizontal="center" vertical="center"/>
    </xf>
    <xf numFmtId="0" fontId="6" fillId="2" borderId="0" xfId="2" applyNumberFormat="1" applyFont="1" applyFill="1" applyBorder="1" applyAlignment="1" applyProtection="1">
      <alignment vertical="center"/>
    </xf>
    <xf numFmtId="49" fontId="8" fillId="2" borderId="11" xfId="5" applyNumberFormat="1" applyFont="1" applyFill="1" applyBorder="1" applyAlignment="1">
      <alignment horizontal="left" vertical="center"/>
    </xf>
    <xf numFmtId="49" fontId="8" fillId="2" borderId="12" xfId="5" applyNumberFormat="1" applyFont="1" applyFill="1" applyBorder="1" applyAlignment="1">
      <alignment horizontal="left" vertical="center"/>
    </xf>
    <xf numFmtId="49" fontId="11" fillId="2" borderId="12" xfId="5" applyNumberFormat="1" applyFont="1" applyFill="1" applyBorder="1" applyAlignment="1">
      <alignment horizontal="left" vertical="center"/>
    </xf>
    <xf numFmtId="49" fontId="6" fillId="2" borderId="12" xfId="5" applyNumberFormat="1" applyFont="1" applyFill="1" applyBorder="1" applyAlignment="1">
      <alignment horizontal="left" vertical="center"/>
    </xf>
    <xf numFmtId="0" fontId="12" fillId="2" borderId="14" xfId="5" applyFont="1" applyFill="1" applyBorder="1" applyAlignment="1">
      <alignment horizontal="center" vertical="center" wrapText="1"/>
    </xf>
    <xf numFmtId="14" fontId="13" fillId="2" borderId="13" xfId="5" applyNumberFormat="1" applyFont="1" applyFill="1" applyBorder="1" applyAlignment="1">
      <alignment horizontal="center" vertical="center"/>
    </xf>
    <xf numFmtId="49" fontId="8" fillId="2" borderId="5" xfId="5" applyNumberFormat="1" applyFont="1" applyFill="1" applyBorder="1" applyAlignment="1">
      <alignment horizontal="left" vertical="center"/>
    </xf>
    <xf numFmtId="49" fontId="8" fillId="2" borderId="0" xfId="5" applyNumberFormat="1" applyFont="1" applyFill="1" applyAlignment="1">
      <alignment horizontal="left" vertical="center"/>
    </xf>
    <xf numFmtId="0" fontId="8" fillId="2" borderId="6" xfId="5" applyFont="1" applyFill="1" applyBorder="1"/>
    <xf numFmtId="49" fontId="15" fillId="3" borderId="14" xfId="2" applyNumberFormat="1" applyFont="1" applyFill="1" applyBorder="1" applyAlignment="1" applyProtection="1">
      <alignment horizontal="center" vertical="center"/>
    </xf>
    <xf numFmtId="0" fontId="1" fillId="2" borderId="0" xfId="2" applyFill="1" applyBorder="1" applyAlignment="1" applyProtection="1">
      <alignment wrapText="1"/>
    </xf>
    <xf numFmtId="0" fontId="2" fillId="2" borderId="5" xfId="0" applyFont="1" applyFill="1" applyBorder="1" applyAlignment="1">
      <alignment wrapText="1"/>
    </xf>
    <xf numFmtId="49" fontId="1" fillId="2" borderId="6" xfId="2" applyNumberFormat="1" applyFill="1" applyBorder="1" applyAlignment="1" applyProtection="1">
      <alignment horizontal="left" vertical="center" wrapText="1"/>
    </xf>
    <xf numFmtId="0" fontId="2" fillId="2" borderId="0" xfId="0" applyFont="1" applyFill="1" applyAlignment="1">
      <alignment wrapText="1"/>
    </xf>
    <xf numFmtId="0" fontId="2" fillId="2" borderId="0" xfId="0" applyFont="1" applyFill="1" applyAlignment="1">
      <alignment vertical="center" wrapText="1"/>
    </xf>
    <xf numFmtId="0" fontId="2" fillId="4" borderId="5" xfId="0" applyFont="1" applyFill="1" applyBorder="1" applyAlignment="1">
      <alignment wrapText="1"/>
    </xf>
    <xf numFmtId="0" fontId="17" fillId="2" borderId="0" xfId="2" applyFont="1" applyFill="1" applyBorder="1" applyAlignment="1" applyProtection="1">
      <alignment wrapText="1"/>
    </xf>
    <xf numFmtId="0" fontId="18" fillId="2" borderId="5" xfId="0" applyFont="1" applyFill="1" applyBorder="1" applyAlignment="1">
      <alignment wrapText="1"/>
    </xf>
    <xf numFmtId="0" fontId="19" fillId="2" borderId="0" xfId="0" applyFont="1" applyFill="1" applyAlignment="1">
      <alignment wrapText="1"/>
    </xf>
    <xf numFmtId="0" fontId="18" fillId="2" borderId="0" xfId="0" applyFont="1" applyFill="1" applyAlignment="1">
      <alignment vertical="center" wrapText="1"/>
    </xf>
    <xf numFmtId="0" fontId="18" fillId="2" borderId="0" xfId="0" applyFont="1" applyFill="1" applyAlignment="1">
      <alignment wrapText="1"/>
    </xf>
    <xf numFmtId="0" fontId="18" fillId="4" borderId="5" xfId="0" applyFont="1" applyFill="1" applyBorder="1" applyAlignment="1">
      <alignment wrapText="1"/>
    </xf>
    <xf numFmtId="49" fontId="1" fillId="2" borderId="0" xfId="2" applyNumberFormat="1" applyFill="1" applyBorder="1" applyAlignment="1" applyProtection="1">
      <alignment horizontal="left" vertical="center" wrapText="1"/>
    </xf>
    <xf numFmtId="0" fontId="17" fillId="0" borderId="18" xfId="2" applyFont="1" applyFill="1" applyBorder="1" applyAlignment="1" applyProtection="1">
      <alignment horizontal="center" vertical="center"/>
    </xf>
    <xf numFmtId="165" fontId="17" fillId="0" borderId="18" xfId="1" applyNumberFormat="1" applyFont="1" applyFill="1" applyBorder="1" applyAlignment="1" applyProtection="1">
      <alignment horizontal="center" vertical="center"/>
      <protection locked="0"/>
    </xf>
    <xf numFmtId="0" fontId="17" fillId="0" borderId="19" xfId="2" applyFont="1" applyFill="1" applyBorder="1" applyAlignment="1" applyProtection="1">
      <alignment horizontal="center" vertical="center"/>
    </xf>
    <xf numFmtId="0" fontId="21" fillId="7" borderId="21" xfId="0" applyFont="1" applyFill="1" applyBorder="1" applyAlignment="1">
      <alignment horizontal="center" vertical="center"/>
    </xf>
    <xf numFmtId="0" fontId="21" fillId="7" borderId="22" xfId="0" applyFont="1" applyFill="1" applyBorder="1" applyAlignment="1">
      <alignment horizontal="center" vertical="center"/>
    </xf>
    <xf numFmtId="0" fontId="1" fillId="7" borderId="22" xfId="2" applyFill="1" applyBorder="1" applyAlignment="1" applyProtection="1"/>
    <xf numFmtId="165" fontId="22" fillId="7" borderId="22" xfId="1" applyNumberFormat="1" applyFont="1" applyFill="1" applyBorder="1" applyAlignment="1" applyProtection="1">
      <alignment vertical="center"/>
      <protection locked="0"/>
    </xf>
    <xf numFmtId="0" fontId="1" fillId="7" borderId="23" xfId="2" applyFill="1" applyBorder="1" applyAlignment="1" applyProtection="1">
      <alignment vertical="center"/>
    </xf>
    <xf numFmtId="0" fontId="2" fillId="2" borderId="2" xfId="0" applyFont="1" applyFill="1" applyBorder="1"/>
    <xf numFmtId="49" fontId="15" fillId="7" borderId="24" xfId="2" applyNumberFormat="1" applyFont="1" applyFill="1" applyBorder="1" applyAlignment="1" applyProtection="1">
      <alignment horizontal="center" vertical="center"/>
    </xf>
    <xf numFmtId="49" fontId="15" fillId="7" borderId="25" xfId="2" applyNumberFormat="1" applyFont="1" applyFill="1" applyBorder="1" applyAlignment="1" applyProtection="1">
      <alignment horizontal="center" vertical="center"/>
    </xf>
    <xf numFmtId="0" fontId="17" fillId="7" borderId="25" xfId="2" applyFont="1" applyFill="1" applyBorder="1" applyAlignment="1" applyProtection="1">
      <alignment horizontal="center" vertical="center"/>
    </xf>
    <xf numFmtId="165" fontId="17" fillId="7" borderId="25" xfId="1" applyNumberFormat="1" applyFont="1" applyFill="1" applyBorder="1" applyAlignment="1" applyProtection="1">
      <alignment horizontal="center" vertical="center"/>
      <protection locked="0"/>
    </xf>
    <xf numFmtId="0" fontId="17" fillId="7" borderId="26" xfId="2" applyFont="1" applyFill="1" applyBorder="1" applyAlignment="1" applyProtection="1">
      <alignment horizontal="center" vertical="center"/>
    </xf>
    <xf numFmtId="0" fontId="2" fillId="2" borderId="6" xfId="0" applyFont="1" applyFill="1" applyBorder="1"/>
    <xf numFmtId="49" fontId="22" fillId="2" borderId="27" xfId="2" applyNumberFormat="1" applyFont="1" applyFill="1" applyBorder="1" applyAlignment="1" applyProtection="1">
      <alignment horizontal="center" vertical="center"/>
    </xf>
    <xf numFmtId="49" fontId="22" fillId="2" borderId="28" xfId="2" applyNumberFormat="1" applyFont="1" applyFill="1" applyBorder="1" applyAlignment="1" applyProtection="1">
      <alignment horizontal="center" vertical="center"/>
    </xf>
    <xf numFmtId="0" fontId="23" fillId="2" borderId="28" xfId="0" applyFont="1" applyFill="1" applyBorder="1" applyAlignment="1">
      <alignment horizontal="left" vertical="center" wrapText="1" indent="1"/>
    </xf>
    <xf numFmtId="0" fontId="22" fillId="0" borderId="28" xfId="2" applyFont="1" applyFill="1" applyBorder="1" applyAlignment="1" applyProtection="1">
      <alignment horizontal="center" vertical="center"/>
    </xf>
    <xf numFmtId="165" fontId="7" fillId="8" borderId="28" xfId="1" applyNumberFormat="1" applyFont="1" applyFill="1" applyBorder="1" applyAlignment="1" applyProtection="1">
      <alignment horizontal="center" vertical="center"/>
      <protection locked="0"/>
    </xf>
    <xf numFmtId="166" fontId="7" fillId="8" borderId="28" xfId="1" applyNumberFormat="1" applyFont="1" applyFill="1" applyBorder="1" applyAlignment="1" applyProtection="1">
      <alignment vertical="center"/>
      <protection locked="0"/>
    </xf>
    <xf numFmtId="167" fontId="22" fillId="0" borderId="28" xfId="2" applyNumberFormat="1" applyFont="1" applyFill="1" applyBorder="1" applyAlignment="1" applyProtection="1">
      <alignment vertical="center"/>
    </xf>
    <xf numFmtId="49" fontId="22" fillId="2" borderId="29" xfId="2" applyNumberFormat="1" applyFont="1" applyFill="1" applyBorder="1" applyAlignment="1" applyProtection="1">
      <alignment horizontal="center" vertical="center"/>
    </xf>
    <xf numFmtId="49" fontId="22" fillId="2" borderId="30" xfId="2" applyNumberFormat="1" applyFont="1" applyFill="1" applyBorder="1" applyAlignment="1" applyProtection="1">
      <alignment horizontal="center" vertical="center"/>
    </xf>
    <xf numFmtId="0" fontId="23" fillId="2" borderId="30" xfId="0" applyFont="1" applyFill="1" applyBorder="1" applyAlignment="1">
      <alignment horizontal="left" vertical="center" wrapText="1" indent="1"/>
    </xf>
    <xf numFmtId="0" fontId="22" fillId="0" borderId="30" xfId="2" applyFont="1" applyFill="1" applyBorder="1" applyAlignment="1" applyProtection="1">
      <alignment horizontal="center" vertical="center"/>
    </xf>
    <xf numFmtId="165" fontId="7" fillId="8" borderId="30" xfId="1" applyNumberFormat="1" applyFont="1" applyFill="1" applyBorder="1" applyAlignment="1" applyProtection="1">
      <alignment horizontal="center" vertical="center"/>
      <protection locked="0"/>
    </xf>
    <xf numFmtId="166" fontId="7" fillId="8" borderId="30" xfId="1" applyNumberFormat="1" applyFont="1" applyFill="1" applyBorder="1" applyAlignment="1" applyProtection="1">
      <alignment vertical="center"/>
      <protection locked="0"/>
    </xf>
    <xf numFmtId="167" fontId="22" fillId="0" borderId="30" xfId="2" applyNumberFormat="1" applyFont="1" applyFill="1" applyBorder="1" applyAlignment="1" applyProtection="1">
      <alignment vertical="center"/>
    </xf>
    <xf numFmtId="167" fontId="22" fillId="0" borderId="25" xfId="2" applyNumberFormat="1" applyFont="1" applyFill="1" applyBorder="1" applyAlignment="1" applyProtection="1">
      <alignment vertical="center"/>
    </xf>
    <xf numFmtId="0" fontId="2" fillId="3" borderId="31" xfId="0" applyFont="1" applyFill="1" applyBorder="1"/>
    <xf numFmtId="167" fontId="16" fillId="3" borderId="3" xfId="2" applyNumberFormat="1" applyFont="1" applyFill="1" applyBorder="1" applyAlignment="1" applyProtection="1">
      <alignment vertical="center"/>
    </xf>
    <xf numFmtId="49" fontId="24" fillId="9" borderId="32" xfId="2" applyNumberFormat="1" applyFont="1" applyFill="1" applyBorder="1" applyAlignment="1" applyProtection="1">
      <alignment horizontal="right" vertical="center"/>
    </xf>
    <xf numFmtId="49" fontId="24" fillId="9" borderId="33" xfId="2" applyNumberFormat="1" applyFont="1" applyFill="1" applyBorder="1" applyAlignment="1" applyProtection="1">
      <alignment horizontal="right" vertical="center"/>
    </xf>
    <xf numFmtId="0" fontId="1" fillId="9" borderId="33" xfId="0" applyFont="1" applyFill="1" applyBorder="1" applyAlignment="1">
      <alignment wrapText="1"/>
    </xf>
    <xf numFmtId="0" fontId="24" fillId="9" borderId="33" xfId="2" applyFont="1" applyFill="1" applyBorder="1" applyAlignment="1" applyProtection="1">
      <alignment horizontal="center" vertical="center"/>
    </xf>
    <xf numFmtId="0" fontId="24" fillId="9" borderId="33" xfId="2" applyNumberFormat="1" applyFont="1" applyFill="1" applyBorder="1" applyAlignment="1" applyProtection="1">
      <alignment horizontal="center" vertical="center"/>
    </xf>
    <xf numFmtId="167" fontId="22" fillId="9" borderId="34" xfId="2" applyNumberFormat="1" applyFont="1" applyFill="1" applyBorder="1" applyAlignment="1" applyProtection="1">
      <alignment vertical="center"/>
    </xf>
    <xf numFmtId="0" fontId="2" fillId="2" borderId="0" xfId="0" applyFont="1" applyFill="1" applyAlignment="1">
      <alignment vertical="center"/>
    </xf>
    <xf numFmtId="0" fontId="2" fillId="6" borderId="12" xfId="0" applyFont="1" applyFill="1" applyBorder="1"/>
    <xf numFmtId="167" fontId="25" fillId="6" borderId="35" xfId="2" applyNumberFormat="1" applyFont="1" applyFill="1" applyBorder="1" applyAlignment="1" applyProtection="1">
      <alignment vertical="center"/>
    </xf>
    <xf numFmtId="49" fontId="7" fillId="12" borderId="37" xfId="2" applyNumberFormat="1" applyFont="1" applyFill="1" applyBorder="1" applyAlignment="1" applyProtection="1">
      <alignment horizontal="center" vertical="center"/>
    </xf>
    <xf numFmtId="49" fontId="7" fillId="12" borderId="14" xfId="2" applyNumberFormat="1" applyFont="1" applyFill="1" applyBorder="1" applyAlignment="1" applyProtection="1">
      <alignment horizontal="center" vertical="center"/>
    </xf>
    <xf numFmtId="0" fontId="16" fillId="12" borderId="3" xfId="2" applyFont="1" applyFill="1" applyBorder="1" applyAlignment="1" applyProtection="1">
      <alignment vertical="center" wrapText="1"/>
    </xf>
    <xf numFmtId="0" fontId="7" fillId="12" borderId="38" xfId="2" applyFont="1" applyFill="1" applyBorder="1" applyAlignment="1" applyProtection="1">
      <alignment horizontal="center" vertical="center"/>
    </xf>
    <xf numFmtId="165" fontId="7" fillId="12" borderId="14" xfId="1" applyNumberFormat="1" applyFont="1" applyFill="1" applyBorder="1" applyAlignment="1" applyProtection="1">
      <alignment horizontal="center" vertical="center"/>
      <protection locked="0"/>
    </xf>
    <xf numFmtId="0" fontId="7" fillId="12" borderId="39" xfId="2" applyFont="1" applyFill="1" applyBorder="1" applyAlignment="1" applyProtection="1">
      <alignment horizontal="center" vertical="center"/>
    </xf>
    <xf numFmtId="49" fontId="26" fillId="2" borderId="29" xfId="2" applyNumberFormat="1" applyFont="1" applyFill="1" applyBorder="1" applyAlignment="1" applyProtection="1">
      <alignment horizontal="center" vertical="center"/>
    </xf>
    <xf numFmtId="49" fontId="26" fillId="2" borderId="30" xfId="2" applyNumberFormat="1" applyFont="1" applyFill="1" applyBorder="1" applyAlignment="1" applyProtection="1">
      <alignment horizontal="center" vertical="center"/>
    </xf>
    <xf numFmtId="0" fontId="2" fillId="12" borderId="31" xfId="0" applyFont="1" applyFill="1" applyBorder="1"/>
    <xf numFmtId="167" fontId="16" fillId="12" borderId="3" xfId="2" applyNumberFormat="1" applyFont="1" applyFill="1" applyBorder="1" applyAlignment="1" applyProtection="1">
      <alignment vertical="center"/>
    </xf>
    <xf numFmtId="49" fontId="24" fillId="5" borderId="11" xfId="2" applyNumberFormat="1" applyFont="1" applyFill="1" applyBorder="1" applyAlignment="1" applyProtection="1">
      <alignment horizontal="right" vertical="center"/>
    </xf>
    <xf numFmtId="49" fontId="24" fillId="5" borderId="12" xfId="2" applyNumberFormat="1" applyFont="1" applyFill="1" applyBorder="1" applyAlignment="1" applyProtection="1">
      <alignment horizontal="right" vertical="center"/>
    </xf>
    <xf numFmtId="0" fontId="1" fillId="5" borderId="12" xfId="0" applyFont="1" applyFill="1" applyBorder="1" applyAlignment="1">
      <alignment wrapText="1"/>
    </xf>
    <xf numFmtId="0" fontId="24" fillId="5" borderId="12" xfId="2" applyFont="1" applyFill="1" applyBorder="1" applyAlignment="1" applyProtection="1">
      <alignment horizontal="center" vertical="center"/>
    </xf>
    <xf numFmtId="0" fontId="24" fillId="5" borderId="12" xfId="2" applyNumberFormat="1" applyFont="1" applyFill="1" applyBorder="1" applyAlignment="1" applyProtection="1">
      <alignment horizontal="center" vertical="center"/>
    </xf>
    <xf numFmtId="167" fontId="22" fillId="5" borderId="12" xfId="2" applyNumberFormat="1" applyFont="1" applyFill="1" applyBorder="1" applyAlignment="1" applyProtection="1">
      <alignment vertical="center"/>
    </xf>
    <xf numFmtId="167" fontId="22" fillId="5" borderId="13" xfId="2" applyNumberFormat="1" applyFont="1" applyFill="1" applyBorder="1" applyAlignment="1" applyProtection="1">
      <alignment vertical="center"/>
    </xf>
    <xf numFmtId="0" fontId="2" fillId="12" borderId="3" xfId="0" applyFont="1" applyFill="1" applyBorder="1"/>
    <xf numFmtId="49" fontId="24" fillId="5" borderId="1" xfId="2" applyNumberFormat="1" applyFont="1" applyFill="1" applyBorder="1" applyAlignment="1" applyProtection="1">
      <alignment horizontal="right" vertical="center"/>
    </xf>
    <xf numFmtId="49" fontId="24" fillId="5" borderId="40" xfId="2" applyNumberFormat="1" applyFont="1" applyFill="1" applyBorder="1" applyAlignment="1" applyProtection="1">
      <alignment horizontal="right" vertical="center"/>
    </xf>
    <xf numFmtId="0" fontId="1" fillId="5" borderId="40" xfId="0" applyFont="1" applyFill="1" applyBorder="1" applyAlignment="1">
      <alignment wrapText="1"/>
    </xf>
    <xf numFmtId="0" fontId="24" fillId="5" borderId="40" xfId="2" applyFont="1" applyFill="1" applyBorder="1" applyAlignment="1" applyProtection="1">
      <alignment horizontal="center" vertical="center"/>
    </xf>
    <xf numFmtId="0" fontId="24" fillId="5" borderId="40" xfId="2" applyNumberFormat="1" applyFont="1" applyFill="1" applyBorder="1" applyAlignment="1" applyProtection="1">
      <alignment horizontal="center" vertical="center"/>
    </xf>
    <xf numFmtId="167" fontId="22" fillId="5" borderId="40" xfId="2" applyNumberFormat="1" applyFont="1" applyFill="1" applyBorder="1" applyAlignment="1" applyProtection="1">
      <alignment vertical="center"/>
    </xf>
    <xf numFmtId="0" fontId="2" fillId="11" borderId="2" xfId="0" applyFont="1" applyFill="1" applyBorder="1"/>
    <xf numFmtId="167" fontId="25" fillId="11" borderId="41" xfId="2" applyNumberFormat="1" applyFont="1" applyFill="1" applyBorder="1" applyAlignment="1" applyProtection="1">
      <alignment vertical="center"/>
    </xf>
    <xf numFmtId="0" fontId="2" fillId="10" borderId="13" xfId="0" applyFont="1" applyFill="1" applyBorder="1"/>
    <xf numFmtId="49" fontId="7" fillId="14" borderId="37" xfId="2" applyNumberFormat="1" applyFont="1" applyFill="1" applyBorder="1" applyAlignment="1" applyProtection="1">
      <alignment horizontal="center" vertical="center"/>
    </xf>
    <xf numFmtId="49" fontId="7" fillId="14" borderId="14" xfId="2" applyNumberFormat="1" applyFont="1" applyFill="1" applyBorder="1" applyAlignment="1" applyProtection="1">
      <alignment horizontal="center" vertical="center"/>
    </xf>
    <xf numFmtId="0" fontId="16" fillId="14" borderId="3" xfId="2" applyFont="1" applyFill="1" applyBorder="1" applyAlignment="1" applyProtection="1">
      <alignment vertical="center" wrapText="1"/>
    </xf>
    <xf numFmtId="0" fontId="7" fillId="14" borderId="38" xfId="2" applyFont="1" applyFill="1" applyBorder="1" applyAlignment="1" applyProtection="1">
      <alignment horizontal="center" vertical="center"/>
    </xf>
    <xf numFmtId="165" fontId="7" fillId="14" borderId="14" xfId="1" applyNumberFormat="1" applyFont="1" applyFill="1" applyBorder="1" applyAlignment="1" applyProtection="1">
      <alignment horizontal="center" vertical="center"/>
      <protection locked="0"/>
    </xf>
    <xf numFmtId="0" fontId="7" fillId="14" borderId="39" xfId="2" applyFont="1" applyFill="1" applyBorder="1" applyAlignment="1" applyProtection="1">
      <alignment horizontal="center" vertical="center"/>
    </xf>
    <xf numFmtId="0" fontId="2" fillId="15" borderId="3" xfId="0" applyFont="1" applyFill="1" applyBorder="1"/>
    <xf numFmtId="167" fontId="16" fillId="15" borderId="3" xfId="2" applyNumberFormat="1" applyFont="1" applyFill="1" applyBorder="1" applyAlignment="1" applyProtection="1">
      <alignment vertical="center"/>
    </xf>
    <xf numFmtId="49" fontId="24" fillId="5" borderId="32" xfId="2" applyNumberFormat="1" applyFont="1" applyFill="1" applyBorder="1" applyAlignment="1" applyProtection="1">
      <alignment horizontal="right" vertical="center"/>
    </xf>
    <xf numFmtId="49" fontId="24" fillId="5" borderId="33" xfId="2" applyNumberFormat="1" applyFont="1" applyFill="1" applyBorder="1" applyAlignment="1" applyProtection="1">
      <alignment horizontal="right" vertical="center"/>
    </xf>
    <xf numFmtId="0" fontId="1" fillId="5" borderId="33" xfId="0" applyFont="1" applyFill="1" applyBorder="1" applyAlignment="1">
      <alignment wrapText="1"/>
    </xf>
    <xf numFmtId="0" fontId="24" fillId="5" borderId="33" xfId="2" applyFont="1" applyFill="1" applyBorder="1" applyAlignment="1" applyProtection="1">
      <alignment horizontal="center" vertical="center"/>
    </xf>
    <xf numFmtId="0" fontId="24" fillId="5" borderId="33" xfId="2" applyNumberFormat="1" applyFont="1" applyFill="1" applyBorder="1" applyAlignment="1" applyProtection="1">
      <alignment horizontal="center" vertical="center"/>
    </xf>
    <xf numFmtId="167" fontId="22" fillId="5" borderId="34" xfId="2" applyNumberFormat="1" applyFont="1" applyFill="1" applyBorder="1" applyAlignment="1" applyProtection="1">
      <alignment vertical="center"/>
    </xf>
    <xf numFmtId="0" fontId="2" fillId="13" borderId="12" xfId="0" applyFont="1" applyFill="1" applyBorder="1"/>
    <xf numFmtId="167" fontId="25" fillId="13" borderId="35" xfId="2" applyNumberFormat="1" applyFont="1" applyFill="1" applyBorder="1" applyAlignment="1" applyProtection="1">
      <alignment vertical="center"/>
    </xf>
    <xf numFmtId="165" fontId="2" fillId="2" borderId="0" xfId="1" applyNumberFormat="1" applyFont="1" applyFill="1" applyBorder="1" applyAlignment="1" applyProtection="1"/>
    <xf numFmtId="49" fontId="7" fillId="17" borderId="37" xfId="2" applyNumberFormat="1" applyFont="1" applyFill="1" applyBorder="1" applyAlignment="1" applyProtection="1">
      <alignment horizontal="center" vertical="center"/>
    </xf>
    <xf numFmtId="49" fontId="7" fillId="17" borderId="14" xfId="2" applyNumberFormat="1" applyFont="1" applyFill="1" applyBorder="1" applyAlignment="1" applyProtection="1">
      <alignment horizontal="center" vertical="center"/>
    </xf>
    <xf numFmtId="0" fontId="16" fillId="17" borderId="3" xfId="2" applyFont="1" applyFill="1" applyBorder="1" applyAlignment="1" applyProtection="1">
      <alignment vertical="center" wrapText="1"/>
    </xf>
    <xf numFmtId="0" fontId="7" fillId="17" borderId="38" xfId="2" applyFont="1" applyFill="1" applyBorder="1" applyAlignment="1" applyProtection="1">
      <alignment horizontal="center" vertical="center"/>
    </xf>
    <xf numFmtId="165" fontId="7" fillId="17" borderId="14" xfId="1" applyNumberFormat="1" applyFont="1" applyFill="1" applyBorder="1" applyAlignment="1" applyProtection="1">
      <alignment horizontal="center" vertical="center"/>
      <protection locked="0"/>
    </xf>
    <xf numFmtId="0" fontId="7" fillId="17" borderId="39" xfId="2" applyFont="1" applyFill="1" applyBorder="1" applyAlignment="1" applyProtection="1">
      <alignment horizontal="center" vertical="center"/>
    </xf>
    <xf numFmtId="0" fontId="2" fillId="17" borderId="3" xfId="0" applyFont="1" applyFill="1" applyBorder="1"/>
    <xf numFmtId="167" fontId="16" fillId="17" borderId="3" xfId="2" applyNumberFormat="1" applyFont="1" applyFill="1" applyBorder="1" applyAlignment="1" applyProtection="1">
      <alignment vertical="center"/>
    </xf>
    <xf numFmtId="0" fontId="2" fillId="17" borderId="12" xfId="0" applyFont="1" applyFill="1" applyBorder="1"/>
    <xf numFmtId="167" fontId="25" fillId="17" borderId="35" xfId="2" applyNumberFormat="1" applyFont="1" applyFill="1" applyBorder="1" applyAlignment="1" applyProtection="1">
      <alignment vertical="center"/>
    </xf>
    <xf numFmtId="167" fontId="20" fillId="9" borderId="13" xfId="2" applyNumberFormat="1" applyFont="1" applyFill="1" applyBorder="1" applyAlignment="1" applyProtection="1">
      <alignment vertical="center"/>
    </xf>
    <xf numFmtId="0" fontId="2" fillId="0" borderId="0" xfId="0" applyFont="1" applyAlignment="1">
      <alignment horizontal="left" vertical="center"/>
    </xf>
    <xf numFmtId="165" fontId="28" fillId="0" borderId="0" xfId="1" applyNumberFormat="1" applyFont="1" applyFill="1" applyBorder="1" applyAlignment="1" applyProtection="1"/>
    <xf numFmtId="0" fontId="7" fillId="20" borderId="43" xfId="3" applyFont="1" applyFill="1" applyBorder="1" applyAlignment="1" applyProtection="1">
      <alignment horizontal="center"/>
      <protection hidden="1"/>
    </xf>
    <xf numFmtId="0" fontId="7" fillId="20" borderId="44" xfId="3" applyFont="1" applyFill="1" applyBorder="1" applyAlignment="1" applyProtection="1">
      <alignment horizontal="center"/>
      <protection hidden="1"/>
    </xf>
    <xf numFmtId="0" fontId="7" fillId="20" borderId="44" xfId="3" applyFont="1" applyFill="1" applyBorder="1" applyAlignment="1" applyProtection="1">
      <alignment horizontal="left" vertical="center"/>
      <protection hidden="1"/>
    </xf>
    <xf numFmtId="0" fontId="7" fillId="20" borderId="44" xfId="3" applyNumberFormat="1" applyFont="1" applyFill="1" applyBorder="1" applyAlignment="1" applyProtection="1">
      <alignment horizontal="left"/>
      <protection hidden="1"/>
    </xf>
    <xf numFmtId="0" fontId="7" fillId="20" borderId="45" xfId="3" applyFont="1" applyFill="1" applyBorder="1" applyAlignment="1" applyProtection="1">
      <alignment horizontal="center"/>
      <protection hidden="1"/>
    </xf>
    <xf numFmtId="0" fontId="7" fillId="20" borderId="46" xfId="3" applyFont="1" applyFill="1" applyBorder="1" applyAlignment="1" applyProtection="1">
      <alignment horizontal="center"/>
      <protection hidden="1"/>
    </xf>
    <xf numFmtId="0" fontId="17" fillId="20" borderId="46" xfId="3" applyFont="1" applyFill="1" applyBorder="1" applyAlignment="1" applyProtection="1">
      <alignment horizontal="left" vertical="center"/>
      <protection hidden="1"/>
    </xf>
    <xf numFmtId="0" fontId="7" fillId="20" borderId="46" xfId="3" applyNumberFormat="1" applyFont="1" applyFill="1" applyBorder="1" applyAlignment="1" applyProtection="1">
      <alignment horizontal="left"/>
      <protection hidden="1"/>
    </xf>
    <xf numFmtId="0" fontId="7" fillId="20" borderId="46" xfId="3" applyNumberFormat="1" applyFont="1" applyFill="1" applyBorder="1" applyAlignment="1" applyProtection="1">
      <alignment horizontal="center"/>
      <protection hidden="1"/>
    </xf>
    <xf numFmtId="0" fontId="7" fillId="2" borderId="0" xfId="3" applyFont="1" applyFill="1" applyBorder="1" applyAlignment="1" applyProtection="1">
      <alignment horizontal="center"/>
      <protection hidden="1"/>
    </xf>
    <xf numFmtId="0" fontId="17" fillId="2" borderId="0" xfId="3" applyFont="1" applyFill="1" applyBorder="1" applyAlignment="1" applyProtection="1">
      <alignment horizontal="left" vertical="center"/>
      <protection hidden="1"/>
    </xf>
    <xf numFmtId="0" fontId="7" fillId="2" borderId="0" xfId="3" applyNumberFormat="1" applyFont="1" applyFill="1" applyBorder="1" applyAlignment="1" applyProtection="1">
      <alignment horizontal="left"/>
      <protection hidden="1"/>
    </xf>
    <xf numFmtId="0" fontId="7" fillId="2" borderId="0" xfId="3" applyNumberFormat="1" applyFont="1" applyFill="1" applyBorder="1" applyAlignment="1" applyProtection="1">
      <alignment horizontal="center"/>
      <protection hidden="1"/>
    </xf>
    <xf numFmtId="168" fontId="7" fillId="2" borderId="0" xfId="3" applyNumberFormat="1" applyFont="1" applyFill="1" applyBorder="1" applyAlignment="1" applyProtection="1">
      <alignment horizontal="center"/>
      <protection hidden="1"/>
    </xf>
    <xf numFmtId="168" fontId="16" fillId="7" borderId="30" xfId="3" applyNumberFormat="1" applyFont="1" applyFill="1" applyBorder="1" applyAlignment="1" applyProtection="1">
      <alignment horizontal="center" vertical="center"/>
      <protection hidden="1"/>
    </xf>
    <xf numFmtId="168" fontId="16" fillId="2" borderId="30" xfId="3" applyNumberFormat="1" applyFont="1" applyFill="1" applyBorder="1" applyAlignment="1" applyProtection="1">
      <alignment horizontal="center" vertical="center"/>
      <protection hidden="1"/>
    </xf>
    <xf numFmtId="0" fontId="16" fillId="2" borderId="0" xfId="3" applyNumberFormat="1" applyFont="1" applyFill="1" applyBorder="1" applyAlignment="1" applyProtection="1">
      <alignment horizontal="center" vertical="center"/>
      <protection hidden="1"/>
    </xf>
    <xf numFmtId="168" fontId="16" fillId="2" borderId="0" xfId="3" applyNumberFormat="1" applyFont="1" applyFill="1" applyBorder="1" applyAlignment="1" applyProtection="1">
      <alignment horizontal="center" vertical="center"/>
      <protection hidden="1"/>
    </xf>
    <xf numFmtId="49" fontId="24" fillId="9" borderId="11" xfId="2" applyNumberFormat="1" applyFont="1" applyFill="1" applyBorder="1" applyAlignment="1" applyProtection="1">
      <alignment horizontal="right" vertical="center"/>
    </xf>
    <xf numFmtId="49" fontId="24" fillId="9" borderId="12" xfId="2" applyNumberFormat="1" applyFont="1" applyFill="1" applyBorder="1" applyAlignment="1" applyProtection="1">
      <alignment horizontal="right" vertical="center"/>
    </xf>
    <xf numFmtId="0" fontId="1" fillId="9" borderId="12" xfId="0" applyFont="1" applyFill="1" applyBorder="1" applyAlignment="1">
      <alignment wrapText="1"/>
    </xf>
    <xf numFmtId="0" fontId="24" fillId="9" borderId="12" xfId="2" applyFont="1" applyFill="1" applyBorder="1" applyAlignment="1" applyProtection="1">
      <alignment horizontal="center" vertical="center"/>
    </xf>
    <xf numFmtId="0" fontId="24" fillId="9" borderId="12" xfId="2" applyNumberFormat="1" applyFont="1" applyFill="1" applyBorder="1" applyAlignment="1" applyProtection="1">
      <alignment horizontal="center" vertical="center"/>
    </xf>
    <xf numFmtId="167" fontId="22" fillId="9" borderId="13" xfId="2" applyNumberFormat="1" applyFont="1" applyFill="1" applyBorder="1" applyAlignment="1" applyProtection="1">
      <alignment vertical="center"/>
    </xf>
    <xf numFmtId="0" fontId="31" fillId="0" borderId="1" xfId="3" applyFont="1" applyFill="1" applyBorder="1" applyAlignment="1" applyProtection="1">
      <protection hidden="1"/>
    </xf>
    <xf numFmtId="0" fontId="31" fillId="0" borderId="40" xfId="3" applyFont="1" applyFill="1" applyBorder="1" applyAlignment="1" applyProtection="1">
      <protection hidden="1"/>
    </xf>
    <xf numFmtId="0" fontId="32" fillId="0" borderId="40" xfId="3" applyFont="1" applyFill="1" applyBorder="1" applyAlignment="1" applyProtection="1">
      <alignment horizontal="left" vertical="center" wrapText="1"/>
      <protection hidden="1"/>
    </xf>
    <xf numFmtId="0" fontId="32" fillId="0" borderId="40" xfId="3" applyFont="1" applyFill="1" applyBorder="1" applyAlignment="1" applyProtection="1">
      <alignment wrapText="1"/>
      <protection hidden="1"/>
    </xf>
    <xf numFmtId="0" fontId="28" fillId="0" borderId="40" xfId="3" applyFont="1" applyFill="1" applyBorder="1" applyAlignment="1" applyProtection="1">
      <alignment wrapText="1"/>
    </xf>
    <xf numFmtId="0" fontId="28" fillId="0" borderId="40" xfId="3" applyNumberFormat="1" applyFont="1" applyFill="1" applyBorder="1" applyAlignment="1" applyProtection="1">
      <alignment wrapText="1"/>
    </xf>
    <xf numFmtId="165" fontId="2" fillId="0" borderId="40" xfId="1" applyNumberFormat="1" applyFont="1" applyFill="1" applyBorder="1" applyAlignment="1" applyProtection="1"/>
    <xf numFmtId="0" fontId="2" fillId="0" borderId="2" xfId="0" applyFont="1" applyBorder="1"/>
    <xf numFmtId="0" fontId="33" fillId="0" borderId="5" xfId="3" applyFont="1" applyFill="1" applyBorder="1" applyAlignment="1" applyProtection="1">
      <protection hidden="1"/>
    </xf>
    <xf numFmtId="0" fontId="33" fillId="0" borderId="0" xfId="3" applyFont="1" applyFill="1" applyBorder="1" applyAlignment="1" applyProtection="1">
      <protection hidden="1"/>
    </xf>
    <xf numFmtId="0" fontId="26" fillId="0" borderId="0" xfId="3" applyFont="1" applyFill="1" applyBorder="1" applyAlignment="1" applyProtection="1">
      <alignment horizontal="left" vertical="center" wrapText="1"/>
      <protection hidden="1"/>
    </xf>
    <xf numFmtId="0" fontId="2" fillId="0" borderId="6" xfId="0" applyFont="1" applyBorder="1"/>
    <xf numFmtId="0" fontId="15" fillId="0" borderId="0" xfId="3" applyFont="1" applyFill="1" applyBorder="1" applyAlignment="1" applyProtection="1">
      <alignment wrapText="1"/>
      <protection hidden="1"/>
    </xf>
    <xf numFmtId="0" fontId="26" fillId="0" borderId="0" xfId="3" applyNumberFormat="1" applyFont="1" applyFill="1" applyBorder="1" applyAlignment="1" applyProtection="1">
      <alignment horizontal="left" vertical="center" wrapText="1"/>
      <protection hidden="1"/>
    </xf>
    <xf numFmtId="0" fontId="15" fillId="0" borderId="0" xfId="3" applyNumberFormat="1" applyFont="1" applyFill="1" applyBorder="1" applyAlignment="1" applyProtection="1">
      <alignment wrapText="1"/>
      <protection hidden="1"/>
    </xf>
    <xf numFmtId="0" fontId="32" fillId="0" borderId="8" xfId="3" applyFont="1" applyFill="1" applyBorder="1" applyAlignment="1" applyProtection="1">
      <protection hidden="1"/>
    </xf>
    <xf numFmtId="0" fontId="32" fillId="0" borderId="31" xfId="3" applyFont="1" applyFill="1" applyBorder="1" applyAlignment="1" applyProtection="1">
      <protection hidden="1"/>
    </xf>
    <xf numFmtId="0" fontId="2" fillId="0" borderId="31" xfId="0" applyFont="1" applyBorder="1" applyAlignment="1">
      <alignment horizontal="left" vertical="center"/>
    </xf>
    <xf numFmtId="0" fontId="2" fillId="0" borderId="31" xfId="0" applyFont="1" applyBorder="1"/>
    <xf numFmtId="0" fontId="35" fillId="0" borderId="31" xfId="3" applyFont="1" applyFill="1" applyBorder="1" applyAlignment="1" applyProtection="1">
      <alignment wrapText="1"/>
    </xf>
    <xf numFmtId="0" fontId="35" fillId="0" borderId="31" xfId="3" applyNumberFormat="1" applyFont="1" applyFill="1" applyBorder="1" applyAlignment="1" applyProtection="1">
      <alignment wrapText="1"/>
    </xf>
    <xf numFmtId="165" fontId="2" fillId="0" borderId="31" xfId="1" applyNumberFormat="1" applyFont="1" applyFill="1" applyBorder="1" applyAlignment="1" applyProtection="1"/>
    <xf numFmtId="0" fontId="2" fillId="0" borderId="9" xfId="0" applyFont="1" applyBorder="1"/>
    <xf numFmtId="49" fontId="1" fillId="4" borderId="6" xfId="2" applyNumberFormat="1" applyFill="1" applyBorder="1" applyAlignment="1" applyProtection="1">
      <alignment horizontal="left" vertical="center" wrapText="1"/>
    </xf>
    <xf numFmtId="0" fontId="4" fillId="2" borderId="3" xfId="2" applyNumberFormat="1" applyFont="1" applyFill="1" applyBorder="1" applyAlignment="1" applyProtection="1">
      <alignment horizontal="center" vertical="center"/>
    </xf>
    <xf numFmtId="0" fontId="10" fillId="2" borderId="3" xfId="5" applyFont="1" applyFill="1" applyBorder="1" applyAlignment="1">
      <alignment horizontal="center" vertical="center"/>
    </xf>
    <xf numFmtId="49" fontId="8" fillId="2" borderId="15" xfId="5" applyNumberFormat="1" applyFont="1" applyFill="1" applyBorder="1" applyAlignment="1">
      <alignment horizontal="left" vertical="center"/>
    </xf>
    <xf numFmtId="49" fontId="16" fillId="0" borderId="3" xfId="2" applyNumberFormat="1" applyFont="1" applyFill="1" applyBorder="1" applyAlignment="1" applyProtection="1">
      <alignment horizontal="left" vertical="center"/>
    </xf>
    <xf numFmtId="49" fontId="1" fillId="2" borderId="6" xfId="2" applyNumberFormat="1" applyFill="1" applyBorder="1" applyAlignment="1" applyProtection="1">
      <alignment horizontal="left" vertical="center" wrapText="1"/>
    </xf>
    <xf numFmtId="49" fontId="17" fillId="4" borderId="6" xfId="2" applyNumberFormat="1" applyFont="1" applyFill="1" applyBorder="1" applyAlignment="1" applyProtection="1">
      <alignment horizontal="left" vertical="center" wrapText="1"/>
    </xf>
    <xf numFmtId="49" fontId="17" fillId="2" borderId="6" xfId="2" applyNumberFormat="1" applyFont="1" applyFill="1" applyBorder="1" applyAlignment="1" applyProtection="1">
      <alignment horizontal="left" vertical="center" wrapText="1"/>
    </xf>
    <xf numFmtId="0" fontId="16" fillId="4" borderId="3" xfId="2" applyFont="1" applyFill="1" applyBorder="1" applyAlignment="1" applyProtection="1">
      <alignment horizontal="right" vertical="center" wrapText="1" indent="1"/>
    </xf>
    <xf numFmtId="0" fontId="1" fillId="5" borderId="16" xfId="0" applyFont="1" applyFill="1" applyBorder="1" applyAlignment="1">
      <alignment horizontal="center" wrapText="1"/>
    </xf>
    <xf numFmtId="49" fontId="17" fillId="0" borderId="17" xfId="2" applyNumberFormat="1" applyFont="1" applyFill="1" applyBorder="1" applyAlignment="1" applyProtection="1">
      <alignment horizontal="center" vertical="center"/>
    </xf>
    <xf numFmtId="0" fontId="20" fillId="6" borderId="20" xfId="2" applyFont="1" applyFill="1" applyBorder="1" applyAlignment="1" applyProtection="1">
      <alignment horizontal="left" vertical="center" wrapText="1"/>
    </xf>
    <xf numFmtId="0" fontId="16" fillId="7" borderId="14" xfId="2" applyFont="1" applyFill="1" applyBorder="1" applyAlignment="1" applyProtection="1">
      <alignment horizontal="left" vertical="center" wrapText="1"/>
    </xf>
    <xf numFmtId="0" fontId="25" fillId="6" borderId="11" xfId="2" applyFont="1" applyFill="1" applyBorder="1" applyAlignment="1" applyProtection="1">
      <alignment horizontal="right" vertical="center" wrapText="1" indent="1"/>
    </xf>
    <xf numFmtId="49" fontId="24" fillId="10" borderId="36" xfId="2" applyNumberFormat="1" applyFont="1" applyFill="1" applyBorder="1" applyAlignment="1" applyProtection="1">
      <alignment horizontal="center" vertical="center"/>
    </xf>
    <xf numFmtId="0" fontId="20" fillId="11" borderId="17" xfId="2" applyFont="1" applyFill="1" applyBorder="1" applyAlignment="1" applyProtection="1">
      <alignment horizontal="left" vertical="center" wrapText="1"/>
    </xf>
    <xf numFmtId="0" fontId="29" fillId="19" borderId="42" xfId="3" applyFont="1" applyFill="1" applyBorder="1" applyAlignment="1" applyProtection="1">
      <alignment horizontal="right" indent="1"/>
      <protection hidden="1"/>
    </xf>
    <xf numFmtId="168" fontId="29" fillId="19" borderId="35" xfId="3" applyNumberFormat="1" applyFont="1" applyFill="1" applyBorder="1" applyAlignment="1" applyProtection="1">
      <alignment horizontal="center"/>
      <protection hidden="1"/>
    </xf>
    <xf numFmtId="0" fontId="25" fillId="11" borderId="1" xfId="2" applyFont="1" applyFill="1" applyBorder="1" applyAlignment="1" applyProtection="1">
      <alignment horizontal="right" vertical="center" wrapText="1" indent="1"/>
    </xf>
    <xf numFmtId="49" fontId="24" fillId="10" borderId="3" xfId="2" applyNumberFormat="1" applyFont="1" applyFill="1" applyBorder="1" applyAlignment="1" applyProtection="1">
      <alignment horizontal="center" vertical="center"/>
    </xf>
    <xf numFmtId="0" fontId="20" fillId="13" borderId="36" xfId="2" applyFont="1" applyFill="1" applyBorder="1" applyAlignment="1" applyProtection="1">
      <alignment horizontal="left" vertical="center" wrapText="1"/>
    </xf>
    <xf numFmtId="0" fontId="25" fillId="13" borderId="11" xfId="2" applyFont="1" applyFill="1" applyBorder="1" applyAlignment="1" applyProtection="1">
      <alignment horizontal="right" vertical="center" wrapText="1" indent="1"/>
    </xf>
    <xf numFmtId="0" fontId="20" fillId="16" borderId="36" xfId="2" applyFont="1" applyFill="1" applyBorder="1" applyAlignment="1" applyProtection="1">
      <alignment horizontal="left" vertical="center" wrapText="1"/>
    </xf>
    <xf numFmtId="0" fontId="25" fillId="17" borderId="11" xfId="2" applyFont="1" applyFill="1" applyBorder="1" applyAlignment="1" applyProtection="1">
      <alignment horizontal="right" vertical="center" wrapText="1" indent="1"/>
    </xf>
    <xf numFmtId="0" fontId="20" fillId="9" borderId="3" xfId="2" applyFont="1" applyFill="1" applyBorder="1" applyAlignment="1" applyProtection="1">
      <alignment horizontal="right" vertical="center" wrapText="1"/>
    </xf>
    <xf numFmtId="0" fontId="17" fillId="18" borderId="3" xfId="3" applyFont="1" applyFill="1" applyBorder="1" applyAlignment="1" applyProtection="1">
      <alignment horizontal="center" vertical="center"/>
    </xf>
    <xf numFmtId="0" fontId="26" fillId="0" borderId="0" xfId="3" applyFont="1" applyFill="1" applyBorder="1" applyAlignment="1" applyProtection="1">
      <alignment horizontal="left" vertical="center" wrapText="1"/>
      <protection hidden="1"/>
    </xf>
    <xf numFmtId="0" fontId="15" fillId="0" borderId="0" xfId="3" applyFont="1" applyFill="1" applyBorder="1" applyAlignment="1" applyProtection="1">
      <alignment horizontal="left" vertical="center" wrapText="1"/>
      <protection hidden="1"/>
    </xf>
    <xf numFmtId="168" fontId="7" fillId="20" borderId="3" xfId="3" applyNumberFormat="1" applyFont="1" applyFill="1" applyBorder="1" applyAlignment="1" applyProtection="1">
      <alignment horizontal="center"/>
      <protection hidden="1"/>
    </xf>
    <xf numFmtId="0" fontId="16" fillId="7" borderId="30" xfId="3" applyNumberFormat="1" applyFont="1" applyFill="1" applyBorder="1" applyAlignment="1" applyProtection="1">
      <alignment horizontal="center" vertical="center"/>
      <protection hidden="1"/>
    </xf>
    <xf numFmtId="0" fontId="16" fillId="2" borderId="30" xfId="3" applyNumberFormat="1" applyFont="1" applyFill="1" applyBorder="1" applyAlignment="1" applyProtection="1">
      <alignment horizontal="center" vertical="center"/>
      <protection hidden="1"/>
    </xf>
    <xf numFmtId="0" fontId="30" fillId="2" borderId="30" xfId="3" applyNumberFormat="1" applyFont="1" applyFill="1" applyBorder="1" applyAlignment="1" applyProtection="1">
      <alignment horizontal="center" vertical="center"/>
      <protection hidden="1"/>
    </xf>
  </cellXfs>
  <cellStyles count="6">
    <cellStyle name="          _x000a__x000a_386grabber=VGA.3GR_x000a__x000a_" xfId="2"/>
    <cellStyle name="          _x000d__x000a_386grabber=VGA.3GR_x000d__x000a_" xfId="3"/>
    <cellStyle name="Millares" xfId="1" builtinId="3"/>
    <cellStyle name="Normal" xfId="0" builtinId="0"/>
    <cellStyle name="Normal 7" xfId="4"/>
    <cellStyle name="Normal_Hoja1 (2)"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99"/>
      <rgbColor rgb="00808000"/>
      <rgbColor rgb="00800080"/>
      <rgbColor rgb="00008080"/>
      <rgbColor rgb="00C0C0C0"/>
      <rgbColor rgb="00808080"/>
      <rgbColor rgb="0093CDDD"/>
      <rgbColor rgb="00993366"/>
      <rgbColor rgb="00FFFFCC"/>
      <rgbColor rgb="00CCFFFF"/>
      <rgbColor rgb="00660066"/>
      <rgbColor rgb="00FF8080"/>
      <rgbColor rgb="000066CC"/>
      <rgbColor rgb="00CCC1DA"/>
      <rgbColor rgb="00000080"/>
      <rgbColor rgb="00FF00FF"/>
      <rgbColor rgb="00FFFF00"/>
      <rgbColor rgb="0000FFFF"/>
      <rgbColor rgb="00800080"/>
      <rgbColor rgb="00800000"/>
      <rgbColor rgb="00008080"/>
      <rgbColor rgb="000000CC"/>
      <rgbColor rgb="0000CCFF"/>
      <rgbColor rgb="00F2F2F2"/>
      <rgbColor rgb="00EBF1DE"/>
      <rgbColor rgb="00FFFF99"/>
      <rgbColor rgb="0099CCFF"/>
      <rgbColor rgb="00D9D9D9"/>
      <rgbColor rgb="00B3A2C7"/>
      <rgbColor rgb="00FAC090"/>
      <rgbColor rgb="003366FF"/>
      <rgbColor rgb="00B7DEE8"/>
      <rgbColor rgb="00C3D69B"/>
      <rgbColor rgb="00D7E4BD"/>
      <rgbColor rgb="00FF9900"/>
      <rgbColor rgb="00FF6600"/>
      <rgbColor rgb="00666699"/>
      <rgbColor rgb="00BFBFBF"/>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800100</xdr:colOff>
      <xdr:row>1</xdr:row>
      <xdr:rowOff>47625</xdr:rowOff>
    </xdr:from>
    <xdr:to>
      <xdr:col>8</xdr:col>
      <xdr:colOff>1524000</xdr:colOff>
      <xdr:row>5</xdr:row>
      <xdr:rowOff>123825</xdr:rowOff>
    </xdr:to>
    <xdr:pic>
      <xdr:nvPicPr>
        <xdr:cNvPr id="1025" name="Imagen 57">
          <a:extLst>
            <a:ext uri="{FF2B5EF4-FFF2-40B4-BE49-F238E27FC236}">
              <a16:creationId xmlns:a16="http://schemas.microsoft.com/office/drawing/2014/main" xmlns="" id="{7CB4CBD2-B604-A613-63BA-C2216F72AC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63850" y="209550"/>
          <a:ext cx="723900" cy="7620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295275</xdr:colOff>
      <xdr:row>1</xdr:row>
      <xdr:rowOff>38100</xdr:rowOff>
    </xdr:from>
    <xdr:to>
      <xdr:col>2</xdr:col>
      <xdr:colOff>476250</xdr:colOff>
      <xdr:row>5</xdr:row>
      <xdr:rowOff>123825</xdr:rowOff>
    </xdr:to>
    <xdr:pic>
      <xdr:nvPicPr>
        <xdr:cNvPr id="1026" name="Imagen 57">
          <a:extLst>
            <a:ext uri="{FF2B5EF4-FFF2-40B4-BE49-F238E27FC236}">
              <a16:creationId xmlns:a16="http://schemas.microsoft.com/office/drawing/2014/main" xmlns="" id="{5505A97D-AB15-A8AC-51A9-5E357267D0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0" y="200025"/>
          <a:ext cx="762000" cy="7715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88"/>
  <sheetViews>
    <sheetView tabSelected="1" view="pageBreakPreview" topLeftCell="D171" zoomScale="70" zoomScaleNormal="70" zoomScaleSheetLayoutView="70" workbookViewId="0">
      <selection activeCell="E187" sqref="E187"/>
    </sheetView>
  </sheetViews>
  <sheetFormatPr baseColWidth="10" defaultColWidth="9.42578125" defaultRowHeight="14.25" outlineLevelRow="2" x14ac:dyDescent="0.2"/>
  <cols>
    <col min="1" max="1" width="2.42578125" style="1" customWidth="1"/>
    <col min="2" max="2" width="8.7109375" style="1" customWidth="1"/>
    <col min="3" max="4" width="10.7109375" style="1" customWidth="1"/>
    <col min="5" max="5" width="133.28515625" style="1" customWidth="1"/>
    <col min="6" max="6" width="6.7109375" style="1" customWidth="1"/>
    <col min="7" max="7" width="21.42578125" style="2" customWidth="1"/>
    <col min="8" max="8" width="27.42578125" style="2" customWidth="1"/>
    <col min="9" max="9" width="35" style="1" customWidth="1"/>
    <col min="10" max="10" width="37.42578125" style="3" customWidth="1"/>
    <col min="11" max="11" width="9.42578125" style="4"/>
    <col min="12" max="202" width="9.42578125" style="1"/>
    <col min="203" max="203" width="2.42578125" style="1" customWidth="1"/>
    <col min="204" max="204" width="5.42578125" style="1" customWidth="1"/>
    <col min="205" max="205" width="4.42578125" style="1" customWidth="1"/>
    <col min="206" max="206" width="5.42578125" style="1" customWidth="1"/>
    <col min="207" max="207" width="13" style="1" customWidth="1"/>
    <col min="208" max="208" width="38.140625" style="1" customWidth="1"/>
    <col min="209" max="209" width="96" style="1" customWidth="1"/>
    <col min="210" max="210" width="5.7109375" style="1" customWidth="1"/>
    <col min="211" max="211" width="13.5703125" style="1" customWidth="1"/>
    <col min="212" max="212" width="23.85546875" style="1" customWidth="1"/>
    <col min="213" max="213" width="37.5703125" style="1" customWidth="1"/>
    <col min="214" max="16384" width="9.42578125" style="1"/>
  </cols>
  <sheetData>
    <row r="1" spans="1:11" s="5" customFormat="1" ht="12.75" x14ac:dyDescent="0.2">
      <c r="B1" s="6"/>
      <c r="C1" s="6"/>
      <c r="D1" s="6"/>
      <c r="E1" s="7"/>
      <c r="G1" s="8"/>
      <c r="H1" s="8"/>
      <c r="K1" s="9"/>
    </row>
    <row r="2" spans="1:11" s="5" customFormat="1" ht="13.9" customHeight="1" x14ac:dyDescent="0.2">
      <c r="B2" s="10"/>
      <c r="C2" s="11"/>
      <c r="D2" s="197" t="s">
        <v>0</v>
      </c>
      <c r="E2" s="197"/>
      <c r="F2" s="197"/>
      <c r="G2" s="197"/>
      <c r="H2" s="197"/>
      <c r="I2" s="12"/>
      <c r="K2" s="9"/>
    </row>
    <row r="3" spans="1:11" s="5" customFormat="1" ht="13.9" customHeight="1" x14ac:dyDescent="0.2">
      <c r="B3" s="13"/>
      <c r="C3" s="14"/>
      <c r="D3" s="197"/>
      <c r="E3" s="197"/>
      <c r="F3" s="197"/>
      <c r="G3" s="197"/>
      <c r="H3" s="197"/>
      <c r="I3" s="15"/>
      <c r="K3" s="9"/>
    </row>
    <row r="4" spans="1:11" s="5" customFormat="1" ht="13.9" customHeight="1" x14ac:dyDescent="0.2">
      <c r="B4" s="13"/>
      <c r="C4" s="14"/>
      <c r="D4" s="197"/>
      <c r="E4" s="197"/>
      <c r="F4" s="197"/>
      <c r="G4" s="197"/>
      <c r="H4" s="197"/>
      <c r="I4" s="15"/>
      <c r="K4" s="9"/>
    </row>
    <row r="5" spans="1:11" s="5" customFormat="1" ht="13.9" customHeight="1" x14ac:dyDescent="0.2">
      <c r="B5" s="13"/>
      <c r="C5" s="14"/>
      <c r="D5" s="197"/>
      <c r="E5" s="197"/>
      <c r="F5" s="197"/>
      <c r="G5" s="197"/>
      <c r="H5" s="197"/>
      <c r="I5" s="15"/>
      <c r="K5" s="9"/>
    </row>
    <row r="6" spans="1:11" s="5" customFormat="1" ht="13.9" customHeight="1" x14ac:dyDescent="0.2">
      <c r="B6" s="16"/>
      <c r="C6" s="17"/>
      <c r="D6" s="197"/>
      <c r="E6" s="197"/>
      <c r="F6" s="197"/>
      <c r="G6" s="197"/>
      <c r="H6" s="197"/>
      <c r="I6" s="18"/>
      <c r="K6" s="9"/>
    </row>
    <row r="7" spans="1:11" s="5" customFormat="1" ht="12.75" x14ac:dyDescent="0.2">
      <c r="B7" s="19"/>
      <c r="C7" s="20"/>
      <c r="D7" s="20"/>
      <c r="E7" s="7"/>
      <c r="F7" s="21"/>
      <c r="G7" s="21"/>
      <c r="H7" s="21"/>
      <c r="I7" s="21"/>
      <c r="K7" s="9"/>
    </row>
    <row r="8" spans="1:11" s="22" customFormat="1" ht="42.75" customHeight="1" x14ac:dyDescent="0.25">
      <c r="B8" s="23" t="s">
        <v>1</v>
      </c>
      <c r="C8" s="24"/>
      <c r="D8" s="24"/>
      <c r="E8" s="25" t="s">
        <v>2</v>
      </c>
      <c r="F8" s="198" t="s">
        <v>3</v>
      </c>
      <c r="G8" s="198"/>
      <c r="H8" s="198"/>
      <c r="I8" s="26" t="s">
        <v>4</v>
      </c>
      <c r="K8" s="27"/>
    </row>
    <row r="9" spans="1:11" s="22" customFormat="1" ht="23.25" x14ac:dyDescent="0.25">
      <c r="B9" s="28" t="s">
        <v>5</v>
      </c>
      <c r="C9" s="29"/>
      <c r="D9" s="30" t="s">
        <v>6</v>
      </c>
      <c r="E9" s="29"/>
      <c r="F9" s="31"/>
      <c r="G9" s="31"/>
      <c r="H9" s="32" t="s">
        <v>7</v>
      </c>
      <c r="I9" s="33" t="s">
        <v>8</v>
      </c>
      <c r="K9" s="27"/>
    </row>
    <row r="10" spans="1:11" s="22" customFormat="1" ht="21.6" customHeight="1" x14ac:dyDescent="0.25">
      <c r="B10" s="34" t="s">
        <v>9</v>
      </c>
      <c r="C10" s="35"/>
      <c r="D10" s="199" t="s">
        <v>10</v>
      </c>
      <c r="E10" s="199"/>
      <c r="F10" s="199"/>
      <c r="G10" s="199"/>
      <c r="H10" s="199"/>
      <c r="I10" s="36"/>
      <c r="K10" s="27"/>
    </row>
    <row r="11" spans="1:11" ht="15" customHeight="1" x14ac:dyDescent="0.2">
      <c r="A11" s="5"/>
      <c r="B11" s="37"/>
      <c r="C11" s="37"/>
      <c r="D11" s="37"/>
      <c r="E11" s="37"/>
      <c r="F11" s="37"/>
      <c r="G11" s="37"/>
      <c r="H11" s="37"/>
      <c r="I11" s="37"/>
    </row>
    <row r="12" spans="1:11" ht="31.9" customHeight="1" x14ac:dyDescent="0.2">
      <c r="A12" s="5"/>
      <c r="B12" s="200" t="s">
        <v>11</v>
      </c>
      <c r="C12" s="200"/>
      <c r="D12" s="200"/>
      <c r="E12" s="200"/>
      <c r="F12" s="200"/>
      <c r="G12" s="200"/>
      <c r="H12" s="200"/>
      <c r="I12" s="200"/>
    </row>
    <row r="13" spans="1:11" s="41" customFormat="1" ht="10.15" customHeight="1" outlineLevel="1" x14ac:dyDescent="0.2">
      <c r="A13" s="38"/>
      <c r="B13" s="39"/>
      <c r="C13" s="201"/>
      <c r="D13" s="201"/>
      <c r="E13" s="201"/>
      <c r="F13" s="201"/>
      <c r="G13" s="201"/>
      <c r="H13" s="201"/>
      <c r="I13" s="201"/>
      <c r="K13" s="42"/>
    </row>
    <row r="14" spans="1:11" s="41" customFormat="1" ht="30" customHeight="1" outlineLevel="1" x14ac:dyDescent="0.2">
      <c r="A14" s="38"/>
      <c r="B14" s="43"/>
      <c r="C14" s="196" t="s">
        <v>12</v>
      </c>
      <c r="D14" s="196"/>
      <c r="E14" s="196"/>
      <c r="F14" s="196"/>
      <c r="G14" s="196"/>
      <c r="H14" s="196"/>
      <c r="I14" s="196"/>
      <c r="K14" s="42"/>
    </row>
    <row r="15" spans="1:11" s="41" customFormat="1" ht="30" customHeight="1" outlineLevel="1" x14ac:dyDescent="0.2">
      <c r="A15" s="38"/>
      <c r="B15" s="39"/>
      <c r="C15" s="201" t="s">
        <v>13</v>
      </c>
      <c r="D15" s="201"/>
      <c r="E15" s="201"/>
      <c r="F15" s="201"/>
      <c r="G15" s="201"/>
      <c r="H15" s="201"/>
      <c r="I15" s="201"/>
      <c r="K15" s="42"/>
    </row>
    <row r="16" spans="1:11" s="41" customFormat="1" ht="30" customHeight="1" outlineLevel="1" x14ac:dyDescent="0.2">
      <c r="A16" s="38"/>
      <c r="B16" s="43"/>
      <c r="C16" s="196" t="s">
        <v>14</v>
      </c>
      <c r="D16" s="196"/>
      <c r="E16" s="196"/>
      <c r="F16" s="196"/>
      <c r="G16" s="196"/>
      <c r="H16" s="196"/>
      <c r="I16" s="196"/>
      <c r="K16" s="42"/>
    </row>
    <row r="17" spans="1:11" s="41" customFormat="1" ht="30" customHeight="1" outlineLevel="1" x14ac:dyDescent="0.2">
      <c r="A17" s="38"/>
      <c r="B17" s="39"/>
      <c r="C17" s="201" t="s">
        <v>15</v>
      </c>
      <c r="D17" s="201"/>
      <c r="E17" s="201"/>
      <c r="F17" s="201"/>
      <c r="G17" s="201"/>
      <c r="H17" s="201"/>
      <c r="I17" s="201"/>
      <c r="K17" s="42"/>
    </row>
    <row r="18" spans="1:11" s="41" customFormat="1" ht="30" customHeight="1" outlineLevel="1" x14ac:dyDescent="0.2">
      <c r="A18" s="38"/>
      <c r="B18" s="43"/>
      <c r="C18" s="196" t="s">
        <v>16</v>
      </c>
      <c r="D18" s="196"/>
      <c r="E18" s="196"/>
      <c r="F18" s="196"/>
      <c r="G18" s="196"/>
      <c r="H18" s="196"/>
      <c r="I18" s="196"/>
      <c r="K18" s="42"/>
    </row>
    <row r="19" spans="1:11" s="41" customFormat="1" ht="30" customHeight="1" outlineLevel="1" x14ac:dyDescent="0.2">
      <c r="A19" s="38"/>
      <c r="B19" s="39"/>
      <c r="C19" s="201" t="s">
        <v>17</v>
      </c>
      <c r="D19" s="201"/>
      <c r="E19" s="201"/>
      <c r="F19" s="201"/>
      <c r="G19" s="201"/>
      <c r="H19" s="201"/>
      <c r="I19" s="201"/>
      <c r="K19" s="42"/>
    </row>
    <row r="20" spans="1:11" s="41" customFormat="1" ht="30" customHeight="1" outlineLevel="1" x14ac:dyDescent="0.2">
      <c r="A20" s="38"/>
      <c r="B20" s="43"/>
      <c r="C20" s="196" t="s">
        <v>18</v>
      </c>
      <c r="D20" s="196"/>
      <c r="E20" s="196"/>
      <c r="F20" s="196"/>
      <c r="G20" s="196"/>
      <c r="H20" s="196"/>
      <c r="I20" s="196"/>
      <c r="K20" s="42"/>
    </row>
    <row r="21" spans="1:11" s="41" customFormat="1" ht="30" customHeight="1" outlineLevel="1" x14ac:dyDescent="0.2">
      <c r="A21" s="38"/>
      <c r="B21" s="39"/>
      <c r="C21" s="201" t="s">
        <v>19</v>
      </c>
      <c r="D21" s="201"/>
      <c r="E21" s="201"/>
      <c r="F21" s="201"/>
      <c r="G21" s="201"/>
      <c r="H21" s="201"/>
      <c r="I21" s="201"/>
      <c r="K21" s="42"/>
    </row>
    <row r="22" spans="1:11" s="41" customFormat="1" ht="30" customHeight="1" outlineLevel="1" x14ac:dyDescent="0.2">
      <c r="A22" s="38"/>
      <c r="B22" s="43"/>
      <c r="C22" s="202" t="s">
        <v>20</v>
      </c>
      <c r="D22" s="202"/>
      <c r="E22" s="202"/>
      <c r="F22" s="202"/>
      <c r="G22" s="202"/>
      <c r="H22" s="202"/>
      <c r="I22" s="202"/>
      <c r="K22" s="42"/>
    </row>
    <row r="23" spans="1:11" s="48" customFormat="1" ht="30" customHeight="1" outlineLevel="1" x14ac:dyDescent="0.25">
      <c r="A23" s="44"/>
      <c r="B23" s="45"/>
      <c r="C23" s="201" t="s">
        <v>21</v>
      </c>
      <c r="D23" s="201"/>
      <c r="E23" s="201"/>
      <c r="F23" s="201"/>
      <c r="G23" s="201"/>
      <c r="H23" s="201"/>
      <c r="I23" s="201"/>
      <c r="J23" s="46"/>
      <c r="K23" s="47"/>
    </row>
    <row r="24" spans="1:11" s="48" customFormat="1" ht="30" customHeight="1" outlineLevel="1" x14ac:dyDescent="0.25">
      <c r="A24" s="44"/>
      <c r="B24" s="49"/>
      <c r="C24" s="196" t="s">
        <v>22</v>
      </c>
      <c r="D24" s="196"/>
      <c r="E24" s="196"/>
      <c r="F24" s="196"/>
      <c r="G24" s="196"/>
      <c r="H24" s="196"/>
      <c r="I24" s="196"/>
      <c r="J24" s="46"/>
      <c r="K24" s="47"/>
    </row>
    <row r="25" spans="1:11" s="48" customFormat="1" ht="30" customHeight="1" outlineLevel="1" x14ac:dyDescent="0.25">
      <c r="A25" s="44"/>
      <c r="B25" s="45"/>
      <c r="C25" s="201" t="s">
        <v>23</v>
      </c>
      <c r="D25" s="201"/>
      <c r="E25" s="201"/>
      <c r="F25" s="201"/>
      <c r="G25" s="201"/>
      <c r="H25" s="201"/>
      <c r="I25" s="201"/>
      <c r="J25" s="46"/>
      <c r="K25" s="47"/>
    </row>
    <row r="26" spans="1:11" s="48" customFormat="1" ht="30" customHeight="1" outlineLevel="1" x14ac:dyDescent="0.25">
      <c r="A26" s="44"/>
      <c r="B26" s="49"/>
      <c r="C26" s="196" t="s">
        <v>24</v>
      </c>
      <c r="D26" s="196"/>
      <c r="E26" s="196"/>
      <c r="F26" s="196"/>
      <c r="G26" s="196"/>
      <c r="H26" s="196"/>
      <c r="I26" s="196"/>
      <c r="J26" s="46"/>
      <c r="K26" s="47"/>
    </row>
    <row r="27" spans="1:11" s="48" customFormat="1" ht="30" customHeight="1" outlineLevel="1" x14ac:dyDescent="0.25">
      <c r="A27" s="44"/>
      <c r="B27" s="45"/>
      <c r="C27" s="202" t="s">
        <v>25</v>
      </c>
      <c r="D27" s="202"/>
      <c r="E27" s="202"/>
      <c r="F27" s="202"/>
      <c r="G27" s="202"/>
      <c r="H27" s="202"/>
      <c r="I27" s="202"/>
      <c r="J27" s="46"/>
      <c r="K27" s="47"/>
    </row>
    <row r="28" spans="1:11" s="48" customFormat="1" ht="30" customHeight="1" outlineLevel="1" x14ac:dyDescent="0.25">
      <c r="A28" s="44"/>
      <c r="B28" s="49"/>
      <c r="C28" s="196" t="s">
        <v>26</v>
      </c>
      <c r="D28" s="196"/>
      <c r="E28" s="196"/>
      <c r="F28" s="196"/>
      <c r="G28" s="196"/>
      <c r="H28" s="196"/>
      <c r="I28" s="196"/>
      <c r="J28" s="46"/>
      <c r="K28" s="47"/>
    </row>
    <row r="29" spans="1:11" s="48" customFormat="1" ht="30" customHeight="1" outlineLevel="1" x14ac:dyDescent="0.25">
      <c r="A29" s="44"/>
      <c r="B29" s="45"/>
      <c r="C29" s="203" t="s">
        <v>27</v>
      </c>
      <c r="D29" s="203"/>
      <c r="E29" s="203"/>
      <c r="F29" s="203"/>
      <c r="G29" s="203"/>
      <c r="H29" s="203"/>
      <c r="I29" s="203"/>
      <c r="J29" s="46"/>
      <c r="K29" s="47"/>
    </row>
    <row r="30" spans="1:11" s="48" customFormat="1" ht="30" customHeight="1" outlineLevel="1" x14ac:dyDescent="0.25">
      <c r="A30" s="44"/>
      <c r="B30" s="49"/>
      <c r="C30" s="202" t="s">
        <v>28</v>
      </c>
      <c r="D30" s="202"/>
      <c r="E30" s="202"/>
      <c r="F30" s="202"/>
      <c r="G30" s="202"/>
      <c r="H30" s="202"/>
      <c r="I30" s="202"/>
      <c r="J30" s="46"/>
      <c r="K30" s="47"/>
    </row>
    <row r="31" spans="1:11" s="48" customFormat="1" ht="30" customHeight="1" outlineLevel="1" x14ac:dyDescent="0.25">
      <c r="A31" s="44"/>
      <c r="B31" s="45"/>
      <c r="C31" s="201" t="s">
        <v>26</v>
      </c>
      <c r="D31" s="201"/>
      <c r="E31" s="201"/>
      <c r="F31" s="201"/>
      <c r="G31" s="201"/>
      <c r="H31" s="201"/>
      <c r="I31" s="201"/>
      <c r="J31" s="46"/>
      <c r="K31" s="47"/>
    </row>
    <row r="32" spans="1:11" s="48" customFormat="1" ht="30" customHeight="1" outlineLevel="1" x14ac:dyDescent="0.25">
      <c r="A32" s="44"/>
      <c r="B32" s="49"/>
      <c r="C32" s="196" t="s">
        <v>29</v>
      </c>
      <c r="D32" s="196"/>
      <c r="E32" s="196"/>
      <c r="F32" s="196"/>
      <c r="G32" s="196"/>
      <c r="H32" s="196"/>
      <c r="I32" s="196"/>
      <c r="J32" s="46"/>
      <c r="K32" s="47"/>
    </row>
    <row r="33" spans="1:256" s="48" customFormat="1" ht="15" customHeight="1" outlineLevel="1" x14ac:dyDescent="0.25">
      <c r="A33" s="44"/>
      <c r="B33" s="45"/>
      <c r="C33" s="50"/>
      <c r="D33" s="50"/>
      <c r="E33" s="50"/>
      <c r="F33" s="50"/>
      <c r="G33" s="50"/>
      <c r="H33" s="50"/>
      <c r="I33" s="40"/>
      <c r="J33" s="46"/>
      <c r="K33" s="47"/>
    </row>
    <row r="34" spans="1:256" ht="15" customHeight="1" x14ac:dyDescent="0.2">
      <c r="A34" s="5"/>
      <c r="B34" s="205"/>
      <c r="C34" s="205"/>
      <c r="D34" s="205"/>
      <c r="E34" s="205"/>
      <c r="F34" s="205"/>
      <c r="G34" s="205"/>
      <c r="H34" s="205"/>
      <c r="I34" s="205"/>
    </row>
    <row r="35" spans="1:256" x14ac:dyDescent="0.2">
      <c r="A35" s="5"/>
      <c r="B35" s="206" t="s">
        <v>30</v>
      </c>
      <c r="C35" s="206"/>
      <c r="D35" s="206"/>
      <c r="E35" s="51" t="s">
        <v>31</v>
      </c>
      <c r="F35" s="51" t="s">
        <v>32</v>
      </c>
      <c r="G35" s="52" t="s">
        <v>33</v>
      </c>
      <c r="H35" s="52" t="s">
        <v>34</v>
      </c>
      <c r="I35" s="53" t="s">
        <v>35</v>
      </c>
    </row>
    <row r="36" spans="1:256" ht="25.15" customHeight="1" x14ac:dyDescent="0.2">
      <c r="A36" s="5"/>
      <c r="B36" s="207" t="s">
        <v>36</v>
      </c>
      <c r="C36" s="207"/>
      <c r="D36" s="207"/>
      <c r="E36" s="207"/>
      <c r="F36" s="207"/>
      <c r="G36" s="207"/>
      <c r="H36" s="207"/>
      <c r="I36" s="207"/>
    </row>
    <row r="37" spans="1:256" ht="15.6" customHeight="1" x14ac:dyDescent="0.2">
      <c r="A37" s="5"/>
      <c r="B37" s="54" t="s">
        <v>37</v>
      </c>
      <c r="C37" s="55" t="s">
        <v>38</v>
      </c>
      <c r="D37" s="55" t="s">
        <v>39</v>
      </c>
      <c r="E37" s="208" t="s">
        <v>40</v>
      </c>
      <c r="F37" s="56"/>
      <c r="G37" s="57"/>
      <c r="H37" s="57"/>
      <c r="I37" s="58"/>
      <c r="J37" s="59"/>
    </row>
    <row r="38" spans="1:256" ht="15" customHeight="1" x14ac:dyDescent="0.2">
      <c r="A38" s="5"/>
      <c r="B38" s="60" t="s">
        <v>41</v>
      </c>
      <c r="C38" s="61" t="s">
        <v>41</v>
      </c>
      <c r="D38" s="61" t="s">
        <v>42</v>
      </c>
      <c r="E38" s="208"/>
      <c r="F38" s="62" t="s">
        <v>32</v>
      </c>
      <c r="G38" s="63" t="s">
        <v>33</v>
      </c>
      <c r="H38" s="63" t="s">
        <v>34</v>
      </c>
      <c r="I38" s="64" t="s">
        <v>35</v>
      </c>
      <c r="J38" s="65"/>
    </row>
    <row r="39" spans="1:256" ht="20.100000000000001" customHeight="1" outlineLevel="1" x14ac:dyDescent="0.2">
      <c r="A39" s="5"/>
      <c r="B39" s="66" t="s">
        <v>41</v>
      </c>
      <c r="C39" s="67" t="s">
        <v>41</v>
      </c>
      <c r="D39" s="67" t="s">
        <v>41</v>
      </c>
      <c r="E39" s="68" t="s">
        <v>43</v>
      </c>
      <c r="F39" s="69" t="s">
        <v>44</v>
      </c>
      <c r="G39" s="70">
        <v>1</v>
      </c>
      <c r="H39" s="71">
        <v>0</v>
      </c>
      <c r="I39" s="72">
        <f t="shared" ref="I39:I44" si="0">+G39*H39</f>
        <v>0</v>
      </c>
      <c r="J39" s="65"/>
    </row>
    <row r="40" spans="1:256" ht="20.100000000000001" customHeight="1" outlineLevel="1" x14ac:dyDescent="0.2">
      <c r="A40" s="5"/>
      <c r="B40" s="73" t="s">
        <v>41</v>
      </c>
      <c r="C40" s="74" t="s">
        <v>41</v>
      </c>
      <c r="D40" s="74" t="s">
        <v>45</v>
      </c>
      <c r="E40" s="75" t="s">
        <v>46</v>
      </c>
      <c r="F40" s="76" t="s">
        <v>44</v>
      </c>
      <c r="G40" s="77">
        <v>1</v>
      </c>
      <c r="H40" s="78">
        <v>0</v>
      </c>
      <c r="I40" s="79">
        <f t="shared" si="0"/>
        <v>0</v>
      </c>
      <c r="J40" s="65"/>
    </row>
    <row r="41" spans="1:256" ht="20.100000000000001" customHeight="1" outlineLevel="1" x14ac:dyDescent="0.2">
      <c r="A41" s="5"/>
      <c r="B41" s="73" t="s">
        <v>41</v>
      </c>
      <c r="C41" s="74" t="s">
        <v>41</v>
      </c>
      <c r="D41" s="74" t="s">
        <v>47</v>
      </c>
      <c r="E41" s="75" t="s">
        <v>48</v>
      </c>
      <c r="F41" s="76" t="s">
        <v>44</v>
      </c>
      <c r="G41" s="77">
        <v>1</v>
      </c>
      <c r="H41" s="78">
        <v>0</v>
      </c>
      <c r="I41" s="79">
        <f t="shared" si="0"/>
        <v>0</v>
      </c>
      <c r="J41" s="65"/>
    </row>
    <row r="42" spans="1:256" ht="20.100000000000001" customHeight="1" outlineLevel="1" x14ac:dyDescent="0.2">
      <c r="A42" s="5"/>
      <c r="B42" s="73" t="s">
        <v>41</v>
      </c>
      <c r="C42" s="74" t="s">
        <v>41</v>
      </c>
      <c r="D42" s="74" t="s">
        <v>49</v>
      </c>
      <c r="E42" s="75" t="s">
        <v>50</v>
      </c>
      <c r="F42" s="76" t="s">
        <v>44</v>
      </c>
      <c r="G42" s="77">
        <v>1</v>
      </c>
      <c r="H42" s="78">
        <v>0</v>
      </c>
      <c r="I42" s="79">
        <f t="shared" si="0"/>
        <v>0</v>
      </c>
      <c r="J42" s="65"/>
    </row>
    <row r="43" spans="1:256" ht="18" outlineLevel="1" x14ac:dyDescent="0.2">
      <c r="A43" s="5"/>
      <c r="B43" s="73" t="s">
        <v>41</v>
      </c>
      <c r="C43" s="74" t="s">
        <v>41</v>
      </c>
      <c r="D43" s="74" t="s">
        <v>51</v>
      </c>
      <c r="E43" s="75" t="s">
        <v>52</v>
      </c>
      <c r="F43" s="76" t="s">
        <v>44</v>
      </c>
      <c r="G43" s="77">
        <v>1</v>
      </c>
      <c r="H43" s="78">
        <v>0</v>
      </c>
      <c r="I43" s="79">
        <f t="shared" si="0"/>
        <v>0</v>
      </c>
      <c r="J43" s="65"/>
    </row>
    <row r="44" spans="1:256" ht="20.100000000000001" customHeight="1" outlineLevel="1" x14ac:dyDescent="0.2">
      <c r="A44" s="5"/>
      <c r="B44" s="73" t="s">
        <v>41</v>
      </c>
      <c r="C44" s="74" t="s">
        <v>41</v>
      </c>
      <c r="D44" s="74" t="s">
        <v>53</v>
      </c>
      <c r="E44" s="75" t="s">
        <v>54</v>
      </c>
      <c r="F44" s="76" t="s">
        <v>44</v>
      </c>
      <c r="G44" s="77">
        <v>1</v>
      </c>
      <c r="H44" s="78">
        <v>0</v>
      </c>
      <c r="I44" s="80">
        <f t="shared" si="0"/>
        <v>0</v>
      </c>
      <c r="J44" s="65"/>
    </row>
    <row r="45" spans="1:256" ht="22.15" customHeight="1" x14ac:dyDescent="0.2">
      <c r="A45" s="5"/>
      <c r="B45" s="204" t="s">
        <v>55</v>
      </c>
      <c r="C45" s="204"/>
      <c r="D45" s="204"/>
      <c r="E45" s="204"/>
      <c r="F45" s="204"/>
      <c r="G45" s="204"/>
      <c r="H45" s="204"/>
      <c r="I45" s="81"/>
      <c r="J45" s="82">
        <f>SUM(I39:I44)</f>
        <v>0</v>
      </c>
    </row>
    <row r="46" spans="1:256" s="3" customFormat="1" ht="7.9" customHeight="1" x14ac:dyDescent="0.2">
      <c r="A46" s="5"/>
      <c r="B46" s="83"/>
      <c r="C46" s="84"/>
      <c r="D46" s="84"/>
      <c r="E46" s="85"/>
      <c r="F46" s="86"/>
      <c r="G46" s="87"/>
      <c r="H46" s="87"/>
      <c r="I46" s="88"/>
      <c r="K46" s="89"/>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row>
    <row r="47" spans="1:256" ht="25.15" customHeight="1" x14ac:dyDescent="0.2">
      <c r="A47" s="5"/>
      <c r="B47" s="209" t="s">
        <v>56</v>
      </c>
      <c r="C47" s="209"/>
      <c r="D47" s="209"/>
      <c r="E47" s="209"/>
      <c r="F47" s="209"/>
      <c r="G47" s="209"/>
      <c r="H47" s="209"/>
      <c r="I47" s="90"/>
      <c r="J47" s="91">
        <f>SUM(I45)</f>
        <v>0</v>
      </c>
    </row>
    <row r="48" spans="1:256" ht="15.6" customHeight="1" x14ac:dyDescent="0.2">
      <c r="A48" s="5"/>
      <c r="B48" s="210"/>
      <c r="C48" s="210"/>
      <c r="D48" s="210"/>
      <c r="E48" s="210"/>
      <c r="F48" s="210"/>
      <c r="G48" s="210"/>
      <c r="H48" s="210"/>
      <c r="I48" s="210"/>
    </row>
    <row r="49" spans="1:10" ht="25.15" customHeight="1" x14ac:dyDescent="0.2">
      <c r="A49" s="5"/>
      <c r="B49" s="211" t="s">
        <v>57</v>
      </c>
      <c r="C49" s="211"/>
      <c r="D49" s="211"/>
      <c r="E49" s="211"/>
      <c r="F49" s="211"/>
      <c r="G49" s="211"/>
      <c r="H49" s="211"/>
      <c r="I49" s="211"/>
    </row>
    <row r="50" spans="1:10" ht="30" customHeight="1" outlineLevel="1" x14ac:dyDescent="0.2">
      <c r="A50" s="5"/>
      <c r="B50" s="92" t="s">
        <v>45</v>
      </c>
      <c r="C50" s="93" t="s">
        <v>41</v>
      </c>
      <c r="D50" s="93" t="s">
        <v>42</v>
      </c>
      <c r="E50" s="94" t="s">
        <v>58</v>
      </c>
      <c r="F50" s="95" t="s">
        <v>59</v>
      </c>
      <c r="G50" s="96" t="s">
        <v>60</v>
      </c>
      <c r="H50" s="96" t="s">
        <v>61</v>
      </c>
      <c r="I50" s="97" t="s">
        <v>62</v>
      </c>
      <c r="J50" s="59"/>
    </row>
    <row r="51" spans="1:10" ht="24.95" customHeight="1" outlineLevel="2" x14ac:dyDescent="0.2">
      <c r="A51" s="5"/>
      <c r="B51" s="98" t="s">
        <v>45</v>
      </c>
      <c r="C51" s="99" t="s">
        <v>41</v>
      </c>
      <c r="D51" s="99" t="s">
        <v>41</v>
      </c>
      <c r="E51" s="75" t="s">
        <v>63</v>
      </c>
      <c r="F51" s="76" t="s">
        <v>44</v>
      </c>
      <c r="G51" s="77">
        <v>1</v>
      </c>
      <c r="H51" s="78">
        <v>0</v>
      </c>
      <c r="I51" s="79">
        <f t="shared" ref="I51:I86" si="1">+G51*H51</f>
        <v>0</v>
      </c>
      <c r="J51" s="65"/>
    </row>
    <row r="52" spans="1:10" ht="24.95" customHeight="1" outlineLevel="2" x14ac:dyDescent="0.2">
      <c r="A52" s="5"/>
      <c r="B52" s="98" t="s">
        <v>45</v>
      </c>
      <c r="C52" s="99" t="s">
        <v>41</v>
      </c>
      <c r="D52" s="99" t="s">
        <v>45</v>
      </c>
      <c r="E52" s="75" t="s">
        <v>64</v>
      </c>
      <c r="F52" s="76" t="s">
        <v>44</v>
      </c>
      <c r="G52" s="77">
        <v>1</v>
      </c>
      <c r="H52" s="78">
        <v>0</v>
      </c>
      <c r="I52" s="79">
        <f t="shared" si="1"/>
        <v>0</v>
      </c>
      <c r="J52" s="65"/>
    </row>
    <row r="53" spans="1:10" ht="24.95" customHeight="1" outlineLevel="2" x14ac:dyDescent="0.2">
      <c r="A53" s="5"/>
      <c r="B53" s="98" t="s">
        <v>45</v>
      </c>
      <c r="C53" s="99" t="s">
        <v>41</v>
      </c>
      <c r="D53" s="99" t="s">
        <v>47</v>
      </c>
      <c r="E53" s="75" t="s">
        <v>65</v>
      </c>
      <c r="F53" s="76" t="s">
        <v>44</v>
      </c>
      <c r="G53" s="77">
        <v>1</v>
      </c>
      <c r="H53" s="78">
        <v>0</v>
      </c>
      <c r="I53" s="79">
        <f t="shared" si="1"/>
        <v>0</v>
      </c>
      <c r="J53" s="65"/>
    </row>
    <row r="54" spans="1:10" ht="24.95" customHeight="1" outlineLevel="2" x14ac:dyDescent="0.2">
      <c r="A54" s="5"/>
      <c r="B54" s="98" t="s">
        <v>45</v>
      </c>
      <c r="C54" s="99" t="s">
        <v>41</v>
      </c>
      <c r="D54" s="99" t="s">
        <v>49</v>
      </c>
      <c r="E54" s="75" t="s">
        <v>66</v>
      </c>
      <c r="F54" s="76" t="s">
        <v>44</v>
      </c>
      <c r="G54" s="77">
        <v>1</v>
      </c>
      <c r="H54" s="78">
        <v>0</v>
      </c>
      <c r="I54" s="79">
        <f t="shared" si="1"/>
        <v>0</v>
      </c>
      <c r="J54" s="65"/>
    </row>
    <row r="55" spans="1:10" ht="24.95" customHeight="1" outlineLevel="2" x14ac:dyDescent="0.2">
      <c r="A55" s="5"/>
      <c r="B55" s="98" t="s">
        <v>45</v>
      </c>
      <c r="C55" s="99" t="s">
        <v>41</v>
      </c>
      <c r="D55" s="99" t="s">
        <v>51</v>
      </c>
      <c r="E55" s="75" t="s">
        <v>67</v>
      </c>
      <c r="F55" s="76" t="s">
        <v>44</v>
      </c>
      <c r="G55" s="77">
        <v>1</v>
      </c>
      <c r="H55" s="78">
        <v>0</v>
      </c>
      <c r="I55" s="79">
        <f t="shared" si="1"/>
        <v>0</v>
      </c>
      <c r="J55" s="65"/>
    </row>
    <row r="56" spans="1:10" ht="24.95" customHeight="1" outlineLevel="2" x14ac:dyDescent="0.2">
      <c r="A56" s="5"/>
      <c r="B56" s="98" t="s">
        <v>45</v>
      </c>
      <c r="C56" s="99" t="s">
        <v>41</v>
      </c>
      <c r="D56" s="99" t="s">
        <v>53</v>
      </c>
      <c r="E56" s="75" t="s">
        <v>68</v>
      </c>
      <c r="F56" s="76" t="s">
        <v>44</v>
      </c>
      <c r="G56" s="77">
        <v>1</v>
      </c>
      <c r="H56" s="78">
        <v>0</v>
      </c>
      <c r="I56" s="79">
        <f t="shared" si="1"/>
        <v>0</v>
      </c>
      <c r="J56" s="65"/>
    </row>
    <row r="57" spans="1:10" ht="24.95" customHeight="1" outlineLevel="2" x14ac:dyDescent="0.2">
      <c r="A57" s="5"/>
      <c r="B57" s="98" t="s">
        <v>45</v>
      </c>
      <c r="C57" s="99" t="s">
        <v>41</v>
      </c>
      <c r="D57" s="99" t="s">
        <v>69</v>
      </c>
      <c r="E57" s="75" t="s">
        <v>70</v>
      </c>
      <c r="F57" s="76" t="s">
        <v>44</v>
      </c>
      <c r="G57" s="77">
        <v>1</v>
      </c>
      <c r="H57" s="78">
        <v>0</v>
      </c>
      <c r="I57" s="79">
        <f t="shared" si="1"/>
        <v>0</v>
      </c>
      <c r="J57" s="65"/>
    </row>
    <row r="58" spans="1:10" ht="24.95" customHeight="1" outlineLevel="2" x14ac:dyDescent="0.2">
      <c r="A58" s="5"/>
      <c r="B58" s="98" t="s">
        <v>45</v>
      </c>
      <c r="C58" s="99" t="s">
        <v>41</v>
      </c>
      <c r="D58" s="99" t="s">
        <v>71</v>
      </c>
      <c r="E58" s="75" t="s">
        <v>72</v>
      </c>
      <c r="F58" s="76" t="s">
        <v>44</v>
      </c>
      <c r="G58" s="77">
        <v>1</v>
      </c>
      <c r="H58" s="78">
        <v>0</v>
      </c>
      <c r="I58" s="79">
        <f t="shared" si="1"/>
        <v>0</v>
      </c>
      <c r="J58" s="65"/>
    </row>
    <row r="59" spans="1:10" ht="24.95" customHeight="1" outlineLevel="2" x14ac:dyDescent="0.2">
      <c r="A59" s="5"/>
      <c r="B59" s="98" t="s">
        <v>45</v>
      </c>
      <c r="C59" s="99" t="s">
        <v>41</v>
      </c>
      <c r="D59" s="99" t="s">
        <v>73</v>
      </c>
      <c r="E59" s="75" t="s">
        <v>74</v>
      </c>
      <c r="F59" s="76" t="s">
        <v>44</v>
      </c>
      <c r="G59" s="77">
        <v>1</v>
      </c>
      <c r="H59" s="78">
        <v>0</v>
      </c>
      <c r="I59" s="79">
        <f t="shared" si="1"/>
        <v>0</v>
      </c>
      <c r="J59" s="65"/>
    </row>
    <row r="60" spans="1:10" ht="24.95" customHeight="1" outlineLevel="2" x14ac:dyDescent="0.2">
      <c r="A60" s="5"/>
      <c r="B60" s="98" t="s">
        <v>45</v>
      </c>
      <c r="C60" s="99" t="s">
        <v>41</v>
      </c>
      <c r="D60" s="99" t="s">
        <v>75</v>
      </c>
      <c r="E60" s="75" t="s">
        <v>76</v>
      </c>
      <c r="F60" s="76" t="s">
        <v>44</v>
      </c>
      <c r="G60" s="77">
        <v>1</v>
      </c>
      <c r="H60" s="78">
        <v>0</v>
      </c>
      <c r="I60" s="79">
        <f t="shared" si="1"/>
        <v>0</v>
      </c>
      <c r="J60" s="65"/>
    </row>
    <row r="61" spans="1:10" ht="24.95" customHeight="1" outlineLevel="2" x14ac:dyDescent="0.2">
      <c r="A61" s="5"/>
      <c r="B61" s="98" t="s">
        <v>45</v>
      </c>
      <c r="C61" s="99" t="s">
        <v>41</v>
      </c>
      <c r="D61" s="99" t="s">
        <v>77</v>
      </c>
      <c r="E61" s="75" t="s">
        <v>78</v>
      </c>
      <c r="F61" s="76" t="s">
        <v>44</v>
      </c>
      <c r="G61" s="77">
        <v>1</v>
      </c>
      <c r="H61" s="78">
        <v>0</v>
      </c>
      <c r="I61" s="79">
        <f t="shared" si="1"/>
        <v>0</v>
      </c>
      <c r="J61" s="65"/>
    </row>
    <row r="62" spans="1:10" ht="24.95" customHeight="1" outlineLevel="2" x14ac:dyDescent="0.2">
      <c r="A62" s="5"/>
      <c r="B62" s="98" t="s">
        <v>45</v>
      </c>
      <c r="C62" s="99" t="s">
        <v>41</v>
      </c>
      <c r="D62" s="99" t="s">
        <v>79</v>
      </c>
      <c r="E62" s="75" t="s">
        <v>80</v>
      </c>
      <c r="F62" s="76" t="s">
        <v>44</v>
      </c>
      <c r="G62" s="77">
        <v>1</v>
      </c>
      <c r="H62" s="78">
        <v>0</v>
      </c>
      <c r="I62" s="79">
        <f t="shared" si="1"/>
        <v>0</v>
      </c>
      <c r="J62" s="65"/>
    </row>
    <row r="63" spans="1:10" ht="24.95" customHeight="1" outlineLevel="2" x14ac:dyDescent="0.2">
      <c r="A63" s="5"/>
      <c r="B63" s="98" t="s">
        <v>45</v>
      </c>
      <c r="C63" s="99" t="s">
        <v>41</v>
      </c>
      <c r="D63" s="99" t="s">
        <v>81</v>
      </c>
      <c r="E63" s="75" t="s">
        <v>82</v>
      </c>
      <c r="F63" s="76" t="s">
        <v>44</v>
      </c>
      <c r="G63" s="77">
        <v>1</v>
      </c>
      <c r="H63" s="78">
        <v>0</v>
      </c>
      <c r="I63" s="79">
        <f t="shared" si="1"/>
        <v>0</v>
      </c>
      <c r="J63" s="65"/>
    </row>
    <row r="64" spans="1:10" ht="33.75" customHeight="1" outlineLevel="2" x14ac:dyDescent="0.2">
      <c r="A64" s="5"/>
      <c r="B64" s="98" t="s">
        <v>45</v>
      </c>
      <c r="C64" s="99" t="s">
        <v>41</v>
      </c>
      <c r="D64" s="99" t="s">
        <v>83</v>
      </c>
      <c r="E64" s="75" t="s">
        <v>84</v>
      </c>
      <c r="F64" s="76" t="s">
        <v>44</v>
      </c>
      <c r="G64" s="77">
        <v>1</v>
      </c>
      <c r="H64" s="78">
        <v>0</v>
      </c>
      <c r="I64" s="79">
        <f t="shared" si="1"/>
        <v>0</v>
      </c>
      <c r="J64" s="65"/>
    </row>
    <row r="65" spans="1:10" ht="24.95" customHeight="1" outlineLevel="2" x14ac:dyDescent="0.2">
      <c r="A65" s="5"/>
      <c r="B65" s="98" t="s">
        <v>45</v>
      </c>
      <c r="C65" s="99" t="s">
        <v>41</v>
      </c>
      <c r="D65" s="99" t="s">
        <v>85</v>
      </c>
      <c r="E65" s="75" t="s">
        <v>86</v>
      </c>
      <c r="F65" s="76" t="s">
        <v>44</v>
      </c>
      <c r="G65" s="77">
        <v>1</v>
      </c>
      <c r="H65" s="78">
        <v>0</v>
      </c>
      <c r="I65" s="79">
        <f t="shared" si="1"/>
        <v>0</v>
      </c>
      <c r="J65" s="65"/>
    </row>
    <row r="66" spans="1:10" ht="24.95" customHeight="1" outlineLevel="2" x14ac:dyDescent="0.2">
      <c r="A66" s="5"/>
      <c r="B66" s="98" t="s">
        <v>45</v>
      </c>
      <c r="C66" s="99" t="s">
        <v>41</v>
      </c>
      <c r="D66" s="99" t="s">
        <v>87</v>
      </c>
      <c r="E66" s="75" t="s">
        <v>88</v>
      </c>
      <c r="F66" s="76" t="s">
        <v>44</v>
      </c>
      <c r="G66" s="77">
        <v>1</v>
      </c>
      <c r="H66" s="78">
        <v>0</v>
      </c>
      <c r="I66" s="79">
        <f t="shared" si="1"/>
        <v>0</v>
      </c>
      <c r="J66" s="65"/>
    </row>
    <row r="67" spans="1:10" ht="24.95" customHeight="1" outlineLevel="2" x14ac:dyDescent="0.2">
      <c r="A67" s="5"/>
      <c r="B67" s="98" t="s">
        <v>45</v>
      </c>
      <c r="C67" s="99" t="s">
        <v>41</v>
      </c>
      <c r="D67" s="99" t="s">
        <v>89</v>
      </c>
      <c r="E67" s="75" t="s">
        <v>90</v>
      </c>
      <c r="F67" s="76" t="s">
        <v>91</v>
      </c>
      <c r="G67" s="77">
        <v>0</v>
      </c>
      <c r="H67" s="78">
        <v>0</v>
      </c>
      <c r="I67" s="79">
        <f t="shared" si="1"/>
        <v>0</v>
      </c>
      <c r="J67" s="65"/>
    </row>
    <row r="68" spans="1:10" ht="24.95" customHeight="1" outlineLevel="2" x14ac:dyDescent="0.2">
      <c r="A68" s="5"/>
      <c r="B68" s="98" t="s">
        <v>45</v>
      </c>
      <c r="C68" s="99" t="s">
        <v>41</v>
      </c>
      <c r="D68" s="99" t="s">
        <v>92</v>
      </c>
      <c r="E68" s="75" t="s">
        <v>93</v>
      </c>
      <c r="F68" s="76" t="s">
        <v>44</v>
      </c>
      <c r="G68" s="77">
        <v>1</v>
      </c>
      <c r="H68" s="78">
        <v>0</v>
      </c>
      <c r="I68" s="79">
        <f t="shared" si="1"/>
        <v>0</v>
      </c>
      <c r="J68" s="65"/>
    </row>
    <row r="69" spans="1:10" ht="24.95" customHeight="1" outlineLevel="2" x14ac:dyDescent="0.2">
      <c r="A69" s="5"/>
      <c r="B69" s="98" t="s">
        <v>45</v>
      </c>
      <c r="C69" s="99" t="s">
        <v>41</v>
      </c>
      <c r="D69" s="99" t="s">
        <v>94</v>
      </c>
      <c r="E69" s="75" t="s">
        <v>95</v>
      </c>
      <c r="F69" s="76" t="s">
        <v>59</v>
      </c>
      <c r="G69" s="77">
        <v>0</v>
      </c>
      <c r="H69" s="78">
        <v>0</v>
      </c>
      <c r="I69" s="79">
        <f t="shared" si="1"/>
        <v>0</v>
      </c>
      <c r="J69" s="65"/>
    </row>
    <row r="70" spans="1:10" ht="24.95" customHeight="1" outlineLevel="2" x14ac:dyDescent="0.2">
      <c r="A70" s="5"/>
      <c r="B70" s="98" t="s">
        <v>45</v>
      </c>
      <c r="C70" s="99" t="s">
        <v>41</v>
      </c>
      <c r="D70" s="99" t="s">
        <v>96</v>
      </c>
      <c r="E70" s="75" t="s">
        <v>97</v>
      </c>
      <c r="F70" s="76" t="s">
        <v>59</v>
      </c>
      <c r="G70" s="77">
        <v>0</v>
      </c>
      <c r="H70" s="78">
        <v>0</v>
      </c>
      <c r="I70" s="79">
        <f t="shared" si="1"/>
        <v>0</v>
      </c>
      <c r="J70" s="65"/>
    </row>
    <row r="71" spans="1:10" ht="24.95" customHeight="1" outlineLevel="2" x14ac:dyDescent="0.2">
      <c r="A71" s="5"/>
      <c r="B71" s="98" t="s">
        <v>45</v>
      </c>
      <c r="C71" s="99" t="s">
        <v>41</v>
      </c>
      <c r="D71" s="99" t="s">
        <v>98</v>
      </c>
      <c r="E71" s="75" t="s">
        <v>99</v>
      </c>
      <c r="F71" s="76" t="s">
        <v>59</v>
      </c>
      <c r="G71" s="77">
        <v>0</v>
      </c>
      <c r="H71" s="78">
        <v>0</v>
      </c>
      <c r="I71" s="79">
        <f t="shared" si="1"/>
        <v>0</v>
      </c>
      <c r="J71" s="65"/>
    </row>
    <row r="72" spans="1:10" ht="24.95" customHeight="1" outlineLevel="2" x14ac:dyDescent="0.2">
      <c r="A72" s="5"/>
      <c r="B72" s="98" t="s">
        <v>45</v>
      </c>
      <c r="C72" s="99" t="s">
        <v>41</v>
      </c>
      <c r="D72" s="99" t="s">
        <v>100</v>
      </c>
      <c r="E72" s="75" t="s">
        <v>101</v>
      </c>
      <c r="F72" s="76" t="s">
        <v>59</v>
      </c>
      <c r="G72" s="77">
        <v>0</v>
      </c>
      <c r="H72" s="78">
        <v>0</v>
      </c>
      <c r="I72" s="79">
        <f t="shared" si="1"/>
        <v>0</v>
      </c>
      <c r="J72" s="65"/>
    </row>
    <row r="73" spans="1:10" ht="24.95" customHeight="1" outlineLevel="2" x14ac:dyDescent="0.2">
      <c r="A73" s="5"/>
      <c r="B73" s="98" t="s">
        <v>45</v>
      </c>
      <c r="C73" s="99" t="s">
        <v>41</v>
      </c>
      <c r="D73" s="99" t="s">
        <v>102</v>
      </c>
      <c r="E73" s="75" t="s">
        <v>103</v>
      </c>
      <c r="F73" s="76" t="s">
        <v>44</v>
      </c>
      <c r="G73" s="77">
        <v>1</v>
      </c>
      <c r="H73" s="78">
        <v>0</v>
      </c>
      <c r="I73" s="79">
        <f t="shared" si="1"/>
        <v>0</v>
      </c>
      <c r="J73" s="65"/>
    </row>
    <row r="74" spans="1:10" ht="24.95" customHeight="1" outlineLevel="2" x14ac:dyDescent="0.2">
      <c r="A74" s="5"/>
      <c r="B74" s="98" t="s">
        <v>45</v>
      </c>
      <c r="C74" s="99" t="s">
        <v>41</v>
      </c>
      <c r="D74" s="99" t="s">
        <v>104</v>
      </c>
      <c r="E74" s="75" t="s">
        <v>105</v>
      </c>
      <c r="F74" s="76" t="s">
        <v>44</v>
      </c>
      <c r="G74" s="77">
        <v>1</v>
      </c>
      <c r="H74" s="78">
        <v>0</v>
      </c>
      <c r="I74" s="79">
        <f t="shared" si="1"/>
        <v>0</v>
      </c>
      <c r="J74" s="65"/>
    </row>
    <row r="75" spans="1:10" ht="24.95" customHeight="1" outlineLevel="2" x14ac:dyDescent="0.2">
      <c r="A75" s="5"/>
      <c r="B75" s="98" t="s">
        <v>45</v>
      </c>
      <c r="C75" s="99" t="s">
        <v>41</v>
      </c>
      <c r="D75" s="99" t="s">
        <v>106</v>
      </c>
      <c r="E75" s="75" t="s">
        <v>107</v>
      </c>
      <c r="F75" s="76" t="s">
        <v>91</v>
      </c>
      <c r="G75" s="77">
        <v>0</v>
      </c>
      <c r="H75" s="78">
        <v>0</v>
      </c>
      <c r="I75" s="79">
        <f t="shared" si="1"/>
        <v>0</v>
      </c>
      <c r="J75" s="65"/>
    </row>
    <row r="76" spans="1:10" ht="24.95" customHeight="1" outlineLevel="2" x14ac:dyDescent="0.2">
      <c r="A76" s="5"/>
      <c r="B76" s="98" t="s">
        <v>45</v>
      </c>
      <c r="C76" s="99" t="s">
        <v>41</v>
      </c>
      <c r="D76" s="99" t="s">
        <v>108</v>
      </c>
      <c r="E76" s="75" t="s">
        <v>109</v>
      </c>
      <c r="F76" s="76" t="s">
        <v>91</v>
      </c>
      <c r="G76" s="77">
        <v>0</v>
      </c>
      <c r="H76" s="78">
        <v>0</v>
      </c>
      <c r="I76" s="79">
        <f t="shared" si="1"/>
        <v>0</v>
      </c>
      <c r="J76" s="65"/>
    </row>
    <row r="77" spans="1:10" ht="24.95" customHeight="1" outlineLevel="2" x14ac:dyDescent="0.2">
      <c r="A77" s="5"/>
      <c r="B77" s="98" t="s">
        <v>45</v>
      </c>
      <c r="C77" s="99" t="s">
        <v>41</v>
      </c>
      <c r="D77" s="99" t="s">
        <v>110</v>
      </c>
      <c r="E77" s="75" t="s">
        <v>111</v>
      </c>
      <c r="F77" s="76" t="s">
        <v>91</v>
      </c>
      <c r="G77" s="77">
        <v>0</v>
      </c>
      <c r="H77" s="78">
        <v>0</v>
      </c>
      <c r="I77" s="79">
        <f t="shared" si="1"/>
        <v>0</v>
      </c>
      <c r="J77" s="65"/>
    </row>
    <row r="78" spans="1:10" ht="24.95" customHeight="1" outlineLevel="2" x14ac:dyDescent="0.2">
      <c r="A78" s="5"/>
      <c r="B78" s="98" t="s">
        <v>45</v>
      </c>
      <c r="C78" s="99" t="s">
        <v>41</v>
      </c>
      <c r="D78" s="99" t="s">
        <v>112</v>
      </c>
      <c r="E78" s="75" t="s">
        <v>113</v>
      </c>
      <c r="F78" s="76" t="s">
        <v>91</v>
      </c>
      <c r="G78" s="77">
        <v>0</v>
      </c>
      <c r="H78" s="78">
        <v>0</v>
      </c>
      <c r="I78" s="79">
        <f t="shared" si="1"/>
        <v>0</v>
      </c>
      <c r="J78" s="65"/>
    </row>
    <row r="79" spans="1:10" ht="24.95" customHeight="1" outlineLevel="2" x14ac:dyDescent="0.2">
      <c r="A79" s="5"/>
      <c r="B79" s="98" t="s">
        <v>45</v>
      </c>
      <c r="C79" s="99" t="s">
        <v>41</v>
      </c>
      <c r="D79" s="99" t="s">
        <v>114</v>
      </c>
      <c r="E79" s="75" t="s">
        <v>115</v>
      </c>
      <c r="F79" s="76" t="s">
        <v>91</v>
      </c>
      <c r="G79" s="77">
        <v>0</v>
      </c>
      <c r="H79" s="78">
        <v>0</v>
      </c>
      <c r="I79" s="79">
        <f t="shared" si="1"/>
        <v>0</v>
      </c>
      <c r="J79" s="65"/>
    </row>
    <row r="80" spans="1:10" ht="24.95" customHeight="1" outlineLevel="2" x14ac:dyDescent="0.2">
      <c r="A80" s="5"/>
      <c r="B80" s="98" t="s">
        <v>45</v>
      </c>
      <c r="C80" s="99" t="s">
        <v>41</v>
      </c>
      <c r="D80" s="99" t="s">
        <v>116</v>
      </c>
      <c r="E80" s="75" t="s">
        <v>117</v>
      </c>
      <c r="F80" s="76" t="s">
        <v>59</v>
      </c>
      <c r="G80" s="77">
        <v>0</v>
      </c>
      <c r="H80" s="78">
        <v>0</v>
      </c>
      <c r="I80" s="79">
        <f t="shared" si="1"/>
        <v>0</v>
      </c>
      <c r="J80" s="65"/>
    </row>
    <row r="81" spans="1:256" ht="24.95" customHeight="1" outlineLevel="2" x14ac:dyDescent="0.2">
      <c r="A81" s="5"/>
      <c r="B81" s="98" t="s">
        <v>45</v>
      </c>
      <c r="C81" s="99" t="s">
        <v>41</v>
      </c>
      <c r="D81" s="99" t="s">
        <v>118</v>
      </c>
      <c r="E81" s="75" t="s">
        <v>119</v>
      </c>
      <c r="F81" s="76" t="s">
        <v>91</v>
      </c>
      <c r="G81" s="77">
        <v>0</v>
      </c>
      <c r="H81" s="78">
        <v>0</v>
      </c>
      <c r="I81" s="79">
        <f t="shared" si="1"/>
        <v>0</v>
      </c>
      <c r="J81" s="65"/>
    </row>
    <row r="82" spans="1:256" ht="24.95" customHeight="1" outlineLevel="2" x14ac:dyDescent="0.2">
      <c r="A82" s="5"/>
      <c r="B82" s="98" t="s">
        <v>45</v>
      </c>
      <c r="C82" s="99" t="s">
        <v>41</v>
      </c>
      <c r="D82" s="99" t="s">
        <v>120</v>
      </c>
      <c r="E82" s="75" t="s">
        <v>121</v>
      </c>
      <c r="F82" s="76" t="s">
        <v>91</v>
      </c>
      <c r="G82" s="77">
        <v>0</v>
      </c>
      <c r="H82" s="78">
        <v>0</v>
      </c>
      <c r="I82" s="79">
        <f t="shared" si="1"/>
        <v>0</v>
      </c>
      <c r="J82" s="65"/>
    </row>
    <row r="83" spans="1:256" ht="36" outlineLevel="2" x14ac:dyDescent="0.2">
      <c r="A83" s="5"/>
      <c r="B83" s="98" t="s">
        <v>45</v>
      </c>
      <c r="C83" s="99" t="s">
        <v>41</v>
      </c>
      <c r="D83" s="99" t="s">
        <v>122</v>
      </c>
      <c r="E83" s="75" t="s">
        <v>123</v>
      </c>
      <c r="F83" s="76" t="s">
        <v>59</v>
      </c>
      <c r="G83" s="77">
        <v>0</v>
      </c>
      <c r="H83" s="78">
        <v>0</v>
      </c>
      <c r="I83" s="79">
        <f t="shared" si="1"/>
        <v>0</v>
      </c>
      <c r="J83" s="65"/>
    </row>
    <row r="84" spans="1:256" ht="24.95" customHeight="1" outlineLevel="2" x14ac:dyDescent="0.2">
      <c r="A84" s="5"/>
      <c r="B84" s="98" t="s">
        <v>45</v>
      </c>
      <c r="C84" s="99" t="s">
        <v>41</v>
      </c>
      <c r="D84" s="99" t="s">
        <v>124</v>
      </c>
      <c r="E84" s="75" t="s">
        <v>125</v>
      </c>
      <c r="F84" s="76" t="s">
        <v>44</v>
      </c>
      <c r="G84" s="77">
        <v>1</v>
      </c>
      <c r="H84" s="78">
        <v>0</v>
      </c>
      <c r="I84" s="79">
        <f t="shared" si="1"/>
        <v>0</v>
      </c>
      <c r="J84" s="65"/>
    </row>
    <row r="85" spans="1:256" ht="24.95" customHeight="1" outlineLevel="2" x14ac:dyDescent="0.2">
      <c r="A85" s="5"/>
      <c r="B85" s="98" t="s">
        <v>45</v>
      </c>
      <c r="C85" s="99" t="s">
        <v>41</v>
      </c>
      <c r="D85" s="99" t="s">
        <v>126</v>
      </c>
      <c r="E85" s="75" t="s">
        <v>127</v>
      </c>
      <c r="F85" s="76" t="s">
        <v>44</v>
      </c>
      <c r="G85" s="77">
        <v>1</v>
      </c>
      <c r="H85" s="78">
        <v>0</v>
      </c>
      <c r="I85" s="79">
        <f t="shared" si="1"/>
        <v>0</v>
      </c>
      <c r="J85" s="65"/>
    </row>
    <row r="86" spans="1:256" ht="24.95" customHeight="1" outlineLevel="2" x14ac:dyDescent="0.2">
      <c r="A86" s="5"/>
      <c r="B86" s="98" t="s">
        <v>45</v>
      </c>
      <c r="C86" s="99" t="s">
        <v>41</v>
      </c>
      <c r="D86" s="99" t="s">
        <v>128</v>
      </c>
      <c r="E86" s="75" t="s">
        <v>129</v>
      </c>
      <c r="F86" s="76" t="s">
        <v>59</v>
      </c>
      <c r="G86" s="77">
        <v>0</v>
      </c>
      <c r="H86" s="78">
        <v>0</v>
      </c>
      <c r="I86" s="80">
        <f t="shared" si="1"/>
        <v>0</v>
      </c>
      <c r="J86" s="65"/>
    </row>
    <row r="87" spans="1:256" ht="22.15" customHeight="1" outlineLevel="1" x14ac:dyDescent="0.2">
      <c r="A87" s="5"/>
      <c r="B87" s="204" t="s">
        <v>130</v>
      </c>
      <c r="C87" s="204"/>
      <c r="D87" s="204"/>
      <c r="E87" s="204"/>
      <c r="F87" s="204"/>
      <c r="G87" s="204"/>
      <c r="H87" s="204"/>
      <c r="I87" s="100"/>
      <c r="J87" s="101">
        <f>SUM(I51:I86)</f>
        <v>0</v>
      </c>
    </row>
    <row r="88" spans="1:256" s="3" customFormat="1" ht="15" customHeight="1" outlineLevel="1" x14ac:dyDescent="0.2">
      <c r="A88" s="5"/>
      <c r="B88" s="102"/>
      <c r="C88" s="103"/>
      <c r="D88" s="103"/>
      <c r="E88" s="104"/>
      <c r="F88" s="105"/>
      <c r="G88" s="106"/>
      <c r="H88" s="106"/>
      <c r="I88" s="107"/>
      <c r="J88" s="108"/>
      <c r="K88" s="89"/>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row>
    <row r="89" spans="1:256" ht="31.5" customHeight="1" outlineLevel="1" x14ac:dyDescent="0.2">
      <c r="A89" s="5"/>
      <c r="B89" s="92" t="s">
        <v>45</v>
      </c>
      <c r="C89" s="93" t="s">
        <v>45</v>
      </c>
      <c r="D89" s="93" t="s">
        <v>42</v>
      </c>
      <c r="E89" s="94" t="s">
        <v>131</v>
      </c>
      <c r="F89" s="95" t="s">
        <v>59</v>
      </c>
      <c r="G89" s="96" t="s">
        <v>60</v>
      </c>
      <c r="H89" s="96" t="s">
        <v>61</v>
      </c>
      <c r="I89" s="97" t="s">
        <v>62</v>
      </c>
    </row>
    <row r="90" spans="1:256" ht="24.95" customHeight="1" outlineLevel="2" x14ac:dyDescent="0.2">
      <c r="A90" s="5"/>
      <c r="B90" s="98" t="s">
        <v>45</v>
      </c>
      <c r="C90" s="99" t="s">
        <v>45</v>
      </c>
      <c r="D90" s="99" t="s">
        <v>41</v>
      </c>
      <c r="E90" s="75" t="s">
        <v>132</v>
      </c>
      <c r="F90" s="76" t="s">
        <v>44</v>
      </c>
      <c r="G90" s="77">
        <v>0</v>
      </c>
      <c r="H90" s="78">
        <v>0</v>
      </c>
      <c r="I90" s="79">
        <f t="shared" ref="I90:I97" si="2">+G90*H90</f>
        <v>0</v>
      </c>
    </row>
    <row r="91" spans="1:256" ht="24.95" customHeight="1" outlineLevel="2" x14ac:dyDescent="0.2">
      <c r="A91" s="5"/>
      <c r="B91" s="98" t="s">
        <v>45</v>
      </c>
      <c r="C91" s="99" t="s">
        <v>45</v>
      </c>
      <c r="D91" s="99" t="s">
        <v>45</v>
      </c>
      <c r="E91" s="75" t="s">
        <v>133</v>
      </c>
      <c r="F91" s="76" t="s">
        <v>91</v>
      </c>
      <c r="G91" s="77">
        <v>0</v>
      </c>
      <c r="H91" s="78">
        <v>0</v>
      </c>
      <c r="I91" s="79">
        <f t="shared" si="2"/>
        <v>0</v>
      </c>
    </row>
    <row r="92" spans="1:256" ht="24.95" customHeight="1" outlineLevel="2" x14ac:dyDescent="0.2">
      <c r="A92" s="5"/>
      <c r="B92" s="98" t="s">
        <v>45</v>
      </c>
      <c r="C92" s="99" t="s">
        <v>45</v>
      </c>
      <c r="D92" s="99" t="s">
        <v>47</v>
      </c>
      <c r="E92" s="75" t="s">
        <v>134</v>
      </c>
      <c r="F92" s="76" t="s">
        <v>91</v>
      </c>
      <c r="G92" s="77">
        <v>0</v>
      </c>
      <c r="H92" s="78">
        <v>0</v>
      </c>
      <c r="I92" s="79">
        <f t="shared" si="2"/>
        <v>0</v>
      </c>
    </row>
    <row r="93" spans="1:256" ht="24.95" customHeight="1" outlineLevel="2" x14ac:dyDescent="0.2">
      <c r="A93" s="5"/>
      <c r="B93" s="98" t="s">
        <v>45</v>
      </c>
      <c r="C93" s="99" t="s">
        <v>45</v>
      </c>
      <c r="D93" s="99" t="s">
        <v>49</v>
      </c>
      <c r="E93" s="75" t="s">
        <v>135</v>
      </c>
      <c r="F93" s="76" t="s">
        <v>136</v>
      </c>
      <c r="G93" s="77">
        <v>0</v>
      </c>
      <c r="H93" s="78">
        <v>0</v>
      </c>
      <c r="I93" s="79">
        <f t="shared" si="2"/>
        <v>0</v>
      </c>
    </row>
    <row r="94" spans="1:256" ht="36" outlineLevel="2" x14ac:dyDescent="0.2">
      <c r="A94" s="5"/>
      <c r="B94" s="98" t="s">
        <v>45</v>
      </c>
      <c r="C94" s="99" t="s">
        <v>45</v>
      </c>
      <c r="D94" s="99" t="s">
        <v>51</v>
      </c>
      <c r="E94" s="75" t="s">
        <v>137</v>
      </c>
      <c r="F94" s="76" t="s">
        <v>91</v>
      </c>
      <c r="G94" s="77">
        <v>0</v>
      </c>
      <c r="H94" s="78">
        <v>0</v>
      </c>
      <c r="I94" s="79">
        <f t="shared" si="2"/>
        <v>0</v>
      </c>
    </row>
    <row r="95" spans="1:256" ht="54" outlineLevel="2" x14ac:dyDescent="0.2">
      <c r="A95" s="5"/>
      <c r="B95" s="98" t="s">
        <v>45</v>
      </c>
      <c r="C95" s="99" t="s">
        <v>45</v>
      </c>
      <c r="D95" s="99" t="s">
        <v>53</v>
      </c>
      <c r="E95" s="75" t="s">
        <v>138</v>
      </c>
      <c r="F95" s="76" t="s">
        <v>44</v>
      </c>
      <c r="G95" s="77">
        <v>1</v>
      </c>
      <c r="H95" s="78">
        <v>0</v>
      </c>
      <c r="I95" s="79">
        <f t="shared" si="2"/>
        <v>0</v>
      </c>
    </row>
    <row r="96" spans="1:256" ht="24.95" customHeight="1" outlineLevel="2" x14ac:dyDescent="0.2">
      <c r="A96" s="5"/>
      <c r="B96" s="98" t="s">
        <v>45</v>
      </c>
      <c r="C96" s="99" t="s">
        <v>45</v>
      </c>
      <c r="D96" s="99" t="s">
        <v>69</v>
      </c>
      <c r="E96" s="75" t="s">
        <v>139</v>
      </c>
      <c r="F96" s="76" t="s">
        <v>59</v>
      </c>
      <c r="G96" s="77">
        <v>0</v>
      </c>
      <c r="H96" s="78">
        <v>0</v>
      </c>
      <c r="I96" s="79">
        <f t="shared" si="2"/>
        <v>0</v>
      </c>
    </row>
    <row r="97" spans="1:256" ht="24.95" customHeight="1" outlineLevel="2" x14ac:dyDescent="0.2">
      <c r="A97" s="5"/>
      <c r="B97" s="98" t="s">
        <v>45</v>
      </c>
      <c r="C97" s="99" t="s">
        <v>45</v>
      </c>
      <c r="D97" s="99" t="s">
        <v>71</v>
      </c>
      <c r="E97" s="75" t="s">
        <v>140</v>
      </c>
      <c r="F97" s="76" t="s">
        <v>59</v>
      </c>
      <c r="G97" s="77">
        <v>0</v>
      </c>
      <c r="H97" s="78">
        <v>0</v>
      </c>
      <c r="I97" s="80">
        <f t="shared" si="2"/>
        <v>0</v>
      </c>
    </row>
    <row r="98" spans="1:256" ht="22.15" customHeight="1" outlineLevel="1" x14ac:dyDescent="0.2">
      <c r="A98" s="5"/>
      <c r="B98" s="204" t="s">
        <v>141</v>
      </c>
      <c r="C98" s="204"/>
      <c r="D98" s="204"/>
      <c r="E98" s="204"/>
      <c r="F98" s="204"/>
      <c r="G98" s="204"/>
      <c r="H98" s="204"/>
      <c r="I98" s="109"/>
      <c r="J98" s="101">
        <f>SUM(I90:I97)</f>
        <v>0</v>
      </c>
    </row>
    <row r="99" spans="1:256" s="3" customFormat="1" ht="15" customHeight="1" outlineLevel="1" x14ac:dyDescent="0.2">
      <c r="A99" s="5"/>
      <c r="B99" s="102"/>
      <c r="C99" s="103"/>
      <c r="D99" s="103"/>
      <c r="E99" s="104"/>
      <c r="F99" s="105"/>
      <c r="G99" s="106"/>
      <c r="H99" s="106"/>
      <c r="I99" s="107"/>
      <c r="J99" s="108"/>
      <c r="K99" s="89"/>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row>
    <row r="100" spans="1:256" ht="44.25" customHeight="1" outlineLevel="1" x14ac:dyDescent="0.2">
      <c r="A100" s="5"/>
      <c r="B100" s="92" t="s">
        <v>45</v>
      </c>
      <c r="C100" s="93" t="s">
        <v>47</v>
      </c>
      <c r="D100" s="93" t="s">
        <v>42</v>
      </c>
      <c r="E100" s="94" t="s">
        <v>142</v>
      </c>
      <c r="F100" s="95" t="s">
        <v>59</v>
      </c>
      <c r="G100" s="96" t="s">
        <v>60</v>
      </c>
      <c r="H100" s="96" t="s">
        <v>61</v>
      </c>
      <c r="I100" s="97" t="s">
        <v>62</v>
      </c>
    </row>
    <row r="101" spans="1:256" ht="36" outlineLevel="2" x14ac:dyDescent="0.2">
      <c r="A101" s="5"/>
      <c r="B101" s="98" t="s">
        <v>45</v>
      </c>
      <c r="C101" s="99" t="s">
        <v>47</v>
      </c>
      <c r="D101" s="99" t="s">
        <v>41</v>
      </c>
      <c r="E101" s="75" t="s">
        <v>143</v>
      </c>
      <c r="F101" s="76" t="s">
        <v>44</v>
      </c>
      <c r="G101" s="77">
        <v>0</v>
      </c>
      <c r="H101" s="78">
        <v>0</v>
      </c>
      <c r="I101" s="79">
        <f t="shared" ref="I101:I106" si="3">+G101*H101</f>
        <v>0</v>
      </c>
    </row>
    <row r="102" spans="1:256" ht="24.95" customHeight="1" outlineLevel="2" x14ac:dyDescent="0.2">
      <c r="A102" s="5"/>
      <c r="B102" s="98" t="s">
        <v>45</v>
      </c>
      <c r="C102" s="99" t="s">
        <v>47</v>
      </c>
      <c r="D102" s="99" t="s">
        <v>45</v>
      </c>
      <c r="E102" s="75" t="s">
        <v>144</v>
      </c>
      <c r="F102" s="76" t="s">
        <v>44</v>
      </c>
      <c r="G102" s="77">
        <v>0</v>
      </c>
      <c r="H102" s="78">
        <v>0</v>
      </c>
      <c r="I102" s="79">
        <f t="shared" si="3"/>
        <v>0</v>
      </c>
    </row>
    <row r="103" spans="1:256" ht="24.95" customHeight="1" outlineLevel="2" x14ac:dyDescent="0.2">
      <c r="A103" s="5"/>
      <c r="B103" s="98" t="s">
        <v>45</v>
      </c>
      <c r="C103" s="99" t="s">
        <v>47</v>
      </c>
      <c r="D103" s="99" t="s">
        <v>47</v>
      </c>
      <c r="E103" s="75" t="s">
        <v>145</v>
      </c>
      <c r="F103" s="76" t="s">
        <v>44</v>
      </c>
      <c r="G103" s="77">
        <v>0</v>
      </c>
      <c r="H103" s="78">
        <v>0</v>
      </c>
      <c r="I103" s="79">
        <f t="shared" si="3"/>
        <v>0</v>
      </c>
    </row>
    <row r="104" spans="1:256" ht="24.95" customHeight="1" outlineLevel="2" x14ac:dyDescent="0.2">
      <c r="A104" s="5"/>
      <c r="B104" s="98" t="s">
        <v>45</v>
      </c>
      <c r="C104" s="99" t="s">
        <v>47</v>
      </c>
      <c r="D104" s="99" t="s">
        <v>49</v>
      </c>
      <c r="E104" s="75" t="s">
        <v>146</v>
      </c>
      <c r="F104" s="76" t="s">
        <v>59</v>
      </c>
      <c r="G104" s="77">
        <v>0</v>
      </c>
      <c r="H104" s="78">
        <v>0</v>
      </c>
      <c r="I104" s="79">
        <f t="shared" si="3"/>
        <v>0</v>
      </c>
    </row>
    <row r="105" spans="1:256" ht="36" outlineLevel="2" x14ac:dyDescent="0.2">
      <c r="A105" s="5"/>
      <c r="B105" s="98" t="s">
        <v>45</v>
      </c>
      <c r="C105" s="99" t="s">
        <v>47</v>
      </c>
      <c r="D105" s="99" t="s">
        <v>51</v>
      </c>
      <c r="E105" s="75" t="s">
        <v>147</v>
      </c>
      <c r="F105" s="76" t="s">
        <v>44</v>
      </c>
      <c r="G105" s="77">
        <v>0</v>
      </c>
      <c r="H105" s="78">
        <v>0</v>
      </c>
      <c r="I105" s="79">
        <f t="shared" si="3"/>
        <v>0</v>
      </c>
    </row>
    <row r="106" spans="1:256" ht="24.95" customHeight="1" outlineLevel="2" x14ac:dyDescent="0.2">
      <c r="A106" s="5"/>
      <c r="B106" s="98" t="s">
        <v>45</v>
      </c>
      <c r="C106" s="99" t="s">
        <v>47</v>
      </c>
      <c r="D106" s="99" t="s">
        <v>53</v>
      </c>
      <c r="E106" s="75" t="s">
        <v>148</v>
      </c>
      <c r="F106" s="76" t="s">
        <v>44</v>
      </c>
      <c r="G106" s="77">
        <v>0</v>
      </c>
      <c r="H106" s="78">
        <v>0</v>
      </c>
      <c r="I106" s="80">
        <f t="shared" si="3"/>
        <v>0</v>
      </c>
    </row>
    <row r="107" spans="1:256" ht="22.15" customHeight="1" outlineLevel="1" x14ac:dyDescent="0.2">
      <c r="A107" s="5"/>
      <c r="B107" s="204" t="s">
        <v>149</v>
      </c>
      <c r="C107" s="204"/>
      <c r="D107" s="204"/>
      <c r="E107" s="204"/>
      <c r="F107" s="204"/>
      <c r="G107" s="204"/>
      <c r="H107" s="204"/>
      <c r="I107" s="109"/>
      <c r="J107" s="101">
        <f>SUM(I101:I106)</f>
        <v>0</v>
      </c>
    </row>
    <row r="108" spans="1:256" s="3" customFormat="1" ht="15" customHeight="1" outlineLevel="1" x14ac:dyDescent="0.2">
      <c r="A108" s="5"/>
      <c r="B108" s="102"/>
      <c r="C108" s="103"/>
      <c r="D108" s="103"/>
      <c r="E108" s="104"/>
      <c r="F108" s="105"/>
      <c r="G108" s="106"/>
      <c r="H108" s="106"/>
      <c r="I108" s="107"/>
      <c r="J108" s="108"/>
      <c r="K108" s="89"/>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row>
    <row r="109" spans="1:256" ht="44.25" customHeight="1" outlineLevel="1" x14ac:dyDescent="0.2">
      <c r="A109" s="5"/>
      <c r="B109" s="92" t="s">
        <v>45</v>
      </c>
      <c r="C109" s="93" t="s">
        <v>49</v>
      </c>
      <c r="D109" s="93" t="s">
        <v>42</v>
      </c>
      <c r="E109" s="94" t="s">
        <v>150</v>
      </c>
      <c r="F109" s="95" t="s">
        <v>59</v>
      </c>
      <c r="G109" s="96" t="s">
        <v>60</v>
      </c>
      <c r="H109" s="96" t="s">
        <v>61</v>
      </c>
      <c r="I109" s="97" t="s">
        <v>62</v>
      </c>
    </row>
    <row r="110" spans="1:256" ht="24.95" customHeight="1" outlineLevel="2" x14ac:dyDescent="0.2">
      <c r="A110" s="5"/>
      <c r="B110" s="98" t="s">
        <v>45</v>
      </c>
      <c r="C110" s="99" t="s">
        <v>49</v>
      </c>
      <c r="D110" s="99" t="s">
        <v>41</v>
      </c>
      <c r="E110" s="75" t="s">
        <v>151</v>
      </c>
      <c r="F110" s="76" t="s">
        <v>44</v>
      </c>
      <c r="G110" s="77">
        <v>0</v>
      </c>
      <c r="H110" s="78">
        <v>0</v>
      </c>
      <c r="I110" s="79">
        <f t="shared" ref="I110:I115" si="4">+G110*H110</f>
        <v>0</v>
      </c>
    </row>
    <row r="111" spans="1:256" ht="24.95" customHeight="1" outlineLevel="2" x14ac:dyDescent="0.2">
      <c r="A111" s="5"/>
      <c r="B111" s="98" t="s">
        <v>45</v>
      </c>
      <c r="C111" s="99" t="s">
        <v>49</v>
      </c>
      <c r="D111" s="99" t="s">
        <v>45</v>
      </c>
      <c r="E111" s="75" t="s">
        <v>152</v>
      </c>
      <c r="F111" s="76" t="s">
        <v>44</v>
      </c>
      <c r="G111" s="77">
        <v>0</v>
      </c>
      <c r="H111" s="78">
        <v>0</v>
      </c>
      <c r="I111" s="79">
        <f t="shared" si="4"/>
        <v>0</v>
      </c>
    </row>
    <row r="112" spans="1:256" ht="36" outlineLevel="2" x14ac:dyDescent="0.2">
      <c r="A112" s="5"/>
      <c r="B112" s="98" t="s">
        <v>45</v>
      </c>
      <c r="C112" s="99" t="s">
        <v>49</v>
      </c>
      <c r="D112" s="99" t="s">
        <v>47</v>
      </c>
      <c r="E112" s="75" t="s">
        <v>153</v>
      </c>
      <c r="F112" s="76" t="s">
        <v>44</v>
      </c>
      <c r="G112" s="77">
        <v>0</v>
      </c>
      <c r="H112" s="78">
        <v>0</v>
      </c>
      <c r="I112" s="79">
        <f t="shared" si="4"/>
        <v>0</v>
      </c>
    </row>
    <row r="113" spans="1:256" ht="36" outlineLevel="2" x14ac:dyDescent="0.2">
      <c r="A113" s="5"/>
      <c r="B113" s="98" t="s">
        <v>45</v>
      </c>
      <c r="C113" s="99" t="s">
        <v>49</v>
      </c>
      <c r="D113" s="99" t="s">
        <v>49</v>
      </c>
      <c r="E113" s="75" t="s">
        <v>154</v>
      </c>
      <c r="F113" s="76" t="s">
        <v>44</v>
      </c>
      <c r="G113" s="77">
        <v>0</v>
      </c>
      <c r="H113" s="78">
        <v>0</v>
      </c>
      <c r="I113" s="79">
        <f t="shared" si="4"/>
        <v>0</v>
      </c>
    </row>
    <row r="114" spans="1:256" ht="24.95" customHeight="1" outlineLevel="2" x14ac:dyDescent="0.2">
      <c r="A114" s="5"/>
      <c r="B114" s="98" t="s">
        <v>45</v>
      </c>
      <c r="C114" s="99" t="s">
        <v>49</v>
      </c>
      <c r="D114" s="99" t="s">
        <v>51</v>
      </c>
      <c r="E114" s="75" t="s">
        <v>155</v>
      </c>
      <c r="F114" s="76" t="s">
        <v>44</v>
      </c>
      <c r="G114" s="77">
        <v>0</v>
      </c>
      <c r="H114" s="78">
        <v>0</v>
      </c>
      <c r="I114" s="79">
        <f t="shared" si="4"/>
        <v>0</v>
      </c>
    </row>
    <row r="115" spans="1:256" ht="36" outlineLevel="2" x14ac:dyDescent="0.2">
      <c r="A115" s="5"/>
      <c r="B115" s="98" t="s">
        <v>45</v>
      </c>
      <c r="C115" s="99" t="s">
        <v>49</v>
      </c>
      <c r="D115" s="99" t="s">
        <v>53</v>
      </c>
      <c r="E115" s="75" t="s">
        <v>156</v>
      </c>
      <c r="F115" s="76" t="s">
        <v>44</v>
      </c>
      <c r="G115" s="77">
        <v>0</v>
      </c>
      <c r="H115" s="78">
        <v>0</v>
      </c>
      <c r="I115" s="79">
        <f t="shared" si="4"/>
        <v>0</v>
      </c>
    </row>
    <row r="116" spans="1:256" ht="22.15" customHeight="1" outlineLevel="1" x14ac:dyDescent="0.2">
      <c r="A116" s="5"/>
      <c r="B116" s="204" t="s">
        <v>157</v>
      </c>
      <c r="C116" s="204"/>
      <c r="D116" s="204"/>
      <c r="E116" s="204"/>
      <c r="F116" s="204"/>
      <c r="G116" s="204"/>
      <c r="H116" s="204"/>
      <c r="I116" s="109"/>
      <c r="J116" s="101">
        <f>SUM(I110:I115)</f>
        <v>0</v>
      </c>
    </row>
    <row r="117" spans="1:256" s="3" customFormat="1" ht="15" customHeight="1" outlineLevel="1" x14ac:dyDescent="0.2">
      <c r="A117" s="5"/>
      <c r="B117" s="110"/>
      <c r="C117" s="111"/>
      <c r="D117" s="111"/>
      <c r="E117" s="112"/>
      <c r="F117" s="113"/>
      <c r="G117" s="114"/>
      <c r="H117" s="114"/>
      <c r="I117" s="115"/>
      <c r="J117" s="108"/>
      <c r="K117" s="89"/>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row>
    <row r="118" spans="1:256" ht="25.15" customHeight="1" x14ac:dyDescent="0.2">
      <c r="A118" s="5"/>
      <c r="B118" s="214" t="s">
        <v>158</v>
      </c>
      <c r="C118" s="214"/>
      <c r="D118" s="214"/>
      <c r="E118" s="214"/>
      <c r="F118" s="214"/>
      <c r="G118" s="214"/>
      <c r="H118" s="214"/>
      <c r="I118" s="116"/>
      <c r="J118" s="117">
        <f>+J87+J98+J107+J116</f>
        <v>0</v>
      </c>
    </row>
    <row r="119" spans="1:256" ht="27.75" customHeight="1" x14ac:dyDescent="0.2">
      <c r="A119" s="5"/>
      <c r="B119" s="215"/>
      <c r="C119" s="215"/>
      <c r="D119" s="215"/>
      <c r="E119" s="215"/>
      <c r="F119" s="215"/>
      <c r="G119" s="215"/>
      <c r="H119" s="215"/>
      <c r="I119" s="215"/>
      <c r="J119" s="118"/>
    </row>
    <row r="120" spans="1:256" ht="37.5" customHeight="1" x14ac:dyDescent="0.2">
      <c r="A120" s="5"/>
      <c r="B120" s="216" t="s">
        <v>159</v>
      </c>
      <c r="C120" s="216"/>
      <c r="D120" s="216"/>
      <c r="E120" s="216"/>
      <c r="F120" s="216"/>
      <c r="G120" s="216"/>
      <c r="H120" s="216"/>
      <c r="I120" s="216"/>
    </row>
    <row r="121" spans="1:256" ht="44.25" customHeight="1" outlineLevel="1" x14ac:dyDescent="0.2">
      <c r="A121" s="5"/>
      <c r="B121" s="119" t="s">
        <v>47</v>
      </c>
      <c r="C121" s="120" t="s">
        <v>41</v>
      </c>
      <c r="D121" s="120" t="s">
        <v>42</v>
      </c>
      <c r="E121" s="121" t="s">
        <v>160</v>
      </c>
      <c r="F121" s="122" t="s">
        <v>59</v>
      </c>
      <c r="G121" s="123" t="s">
        <v>60</v>
      </c>
      <c r="H121" s="123" t="s">
        <v>61</v>
      </c>
      <c r="I121" s="124" t="s">
        <v>62</v>
      </c>
    </row>
    <row r="122" spans="1:256" ht="24.95" customHeight="1" outlineLevel="2" x14ac:dyDescent="0.2">
      <c r="A122" s="5"/>
      <c r="B122" s="98" t="s">
        <v>47</v>
      </c>
      <c r="C122" s="99" t="s">
        <v>41</v>
      </c>
      <c r="D122" s="99" t="s">
        <v>41</v>
      </c>
      <c r="E122" s="75" t="s">
        <v>161</v>
      </c>
      <c r="F122" s="76" t="s">
        <v>44</v>
      </c>
      <c r="G122" s="77">
        <v>1</v>
      </c>
      <c r="H122" s="78">
        <v>0</v>
      </c>
      <c r="I122" s="79">
        <f t="shared" ref="I122:I143" si="5">+G122*H122</f>
        <v>0</v>
      </c>
    </row>
    <row r="123" spans="1:256" ht="24.95" customHeight="1" outlineLevel="2" x14ac:dyDescent="0.2">
      <c r="A123" s="5"/>
      <c r="B123" s="98" t="s">
        <v>47</v>
      </c>
      <c r="C123" s="99" t="s">
        <v>41</v>
      </c>
      <c r="D123" s="99" t="s">
        <v>45</v>
      </c>
      <c r="E123" s="75" t="s">
        <v>162</v>
      </c>
      <c r="F123" s="76" t="s">
        <v>91</v>
      </c>
      <c r="G123" s="77">
        <v>0</v>
      </c>
      <c r="H123" s="78">
        <v>0</v>
      </c>
      <c r="I123" s="79">
        <f t="shared" si="5"/>
        <v>0</v>
      </c>
    </row>
    <row r="124" spans="1:256" ht="24.95" customHeight="1" outlineLevel="2" x14ac:dyDescent="0.2">
      <c r="A124" s="5"/>
      <c r="B124" s="98" t="s">
        <v>47</v>
      </c>
      <c r="C124" s="99" t="s">
        <v>41</v>
      </c>
      <c r="D124" s="99" t="s">
        <v>47</v>
      </c>
      <c r="E124" s="75" t="s">
        <v>163</v>
      </c>
      <c r="F124" s="76" t="s">
        <v>91</v>
      </c>
      <c r="G124" s="77">
        <v>0</v>
      </c>
      <c r="H124" s="78">
        <v>0</v>
      </c>
      <c r="I124" s="79">
        <f t="shared" si="5"/>
        <v>0</v>
      </c>
    </row>
    <row r="125" spans="1:256" ht="24.95" customHeight="1" outlineLevel="2" x14ac:dyDescent="0.2">
      <c r="A125" s="5"/>
      <c r="B125" s="98" t="s">
        <v>47</v>
      </c>
      <c r="C125" s="99" t="s">
        <v>41</v>
      </c>
      <c r="D125" s="99" t="s">
        <v>49</v>
      </c>
      <c r="E125" s="75" t="s">
        <v>164</v>
      </c>
      <c r="F125" s="76" t="s">
        <v>91</v>
      </c>
      <c r="G125" s="77">
        <v>0</v>
      </c>
      <c r="H125" s="78">
        <v>0</v>
      </c>
      <c r="I125" s="79">
        <f t="shared" si="5"/>
        <v>0</v>
      </c>
    </row>
    <row r="126" spans="1:256" ht="24.95" customHeight="1" outlineLevel="2" x14ac:dyDescent="0.2">
      <c r="A126" s="5"/>
      <c r="B126" s="98" t="s">
        <v>47</v>
      </c>
      <c r="C126" s="99" t="s">
        <v>41</v>
      </c>
      <c r="D126" s="99" t="s">
        <v>51</v>
      </c>
      <c r="E126" s="75" t="s">
        <v>165</v>
      </c>
      <c r="F126" s="76" t="s">
        <v>91</v>
      </c>
      <c r="G126" s="77">
        <v>0</v>
      </c>
      <c r="H126" s="78">
        <v>0</v>
      </c>
      <c r="I126" s="79">
        <f t="shared" si="5"/>
        <v>0</v>
      </c>
    </row>
    <row r="127" spans="1:256" ht="24.95" customHeight="1" outlineLevel="2" x14ac:dyDescent="0.2">
      <c r="A127" s="5"/>
      <c r="B127" s="98" t="s">
        <v>47</v>
      </c>
      <c r="C127" s="99" t="s">
        <v>41</v>
      </c>
      <c r="D127" s="99" t="s">
        <v>53</v>
      </c>
      <c r="E127" s="75" t="s">
        <v>166</v>
      </c>
      <c r="F127" s="76" t="s">
        <v>44</v>
      </c>
      <c r="G127" s="77">
        <v>1</v>
      </c>
      <c r="H127" s="78">
        <v>0</v>
      </c>
      <c r="I127" s="79">
        <f t="shared" si="5"/>
        <v>0</v>
      </c>
    </row>
    <row r="128" spans="1:256" ht="24.95" customHeight="1" outlineLevel="2" x14ac:dyDescent="0.2">
      <c r="A128" s="5"/>
      <c r="B128" s="98" t="s">
        <v>47</v>
      </c>
      <c r="C128" s="99" t="s">
        <v>41</v>
      </c>
      <c r="D128" s="99" t="s">
        <v>69</v>
      </c>
      <c r="E128" s="75" t="s">
        <v>167</v>
      </c>
      <c r="F128" s="76" t="s">
        <v>59</v>
      </c>
      <c r="G128" s="77">
        <v>0</v>
      </c>
      <c r="H128" s="78">
        <v>0</v>
      </c>
      <c r="I128" s="79">
        <f t="shared" si="5"/>
        <v>0</v>
      </c>
    </row>
    <row r="129" spans="1:10" ht="24.95" customHeight="1" outlineLevel="2" x14ac:dyDescent="0.2">
      <c r="A129" s="5"/>
      <c r="B129" s="98" t="s">
        <v>47</v>
      </c>
      <c r="C129" s="99" t="s">
        <v>41</v>
      </c>
      <c r="D129" s="99" t="s">
        <v>71</v>
      </c>
      <c r="E129" s="75" t="s">
        <v>168</v>
      </c>
      <c r="F129" s="76" t="s">
        <v>59</v>
      </c>
      <c r="G129" s="77">
        <v>0</v>
      </c>
      <c r="H129" s="78">
        <v>0</v>
      </c>
      <c r="I129" s="79">
        <f t="shared" si="5"/>
        <v>0</v>
      </c>
    </row>
    <row r="130" spans="1:10" ht="24.95" customHeight="1" outlineLevel="2" x14ac:dyDescent="0.2">
      <c r="A130" s="5"/>
      <c r="B130" s="98" t="s">
        <v>47</v>
      </c>
      <c r="C130" s="99" t="s">
        <v>41</v>
      </c>
      <c r="D130" s="99" t="s">
        <v>73</v>
      </c>
      <c r="E130" s="75" t="s">
        <v>169</v>
      </c>
      <c r="F130" s="76" t="s">
        <v>59</v>
      </c>
      <c r="G130" s="77">
        <v>0</v>
      </c>
      <c r="H130" s="78">
        <v>0</v>
      </c>
      <c r="I130" s="79">
        <f t="shared" si="5"/>
        <v>0</v>
      </c>
    </row>
    <row r="131" spans="1:10" ht="24.95" customHeight="1" outlineLevel="2" x14ac:dyDescent="0.2">
      <c r="A131" s="5"/>
      <c r="B131" s="98" t="s">
        <v>47</v>
      </c>
      <c r="C131" s="99" t="s">
        <v>41</v>
      </c>
      <c r="D131" s="99" t="s">
        <v>75</v>
      </c>
      <c r="E131" s="75" t="s">
        <v>170</v>
      </c>
      <c r="F131" s="76" t="s">
        <v>44</v>
      </c>
      <c r="G131" s="77">
        <v>1</v>
      </c>
      <c r="H131" s="78">
        <v>0</v>
      </c>
      <c r="I131" s="79">
        <f t="shared" si="5"/>
        <v>0</v>
      </c>
    </row>
    <row r="132" spans="1:10" ht="24.95" customHeight="1" outlineLevel="2" x14ac:dyDescent="0.2">
      <c r="A132" s="5"/>
      <c r="B132" s="98" t="s">
        <v>47</v>
      </c>
      <c r="C132" s="99" t="s">
        <v>41</v>
      </c>
      <c r="D132" s="99" t="s">
        <v>77</v>
      </c>
      <c r="E132" s="75" t="s">
        <v>171</v>
      </c>
      <c r="F132" s="76" t="s">
        <v>44</v>
      </c>
      <c r="G132" s="77">
        <v>1</v>
      </c>
      <c r="H132" s="78">
        <v>0</v>
      </c>
      <c r="I132" s="79">
        <f t="shared" si="5"/>
        <v>0</v>
      </c>
    </row>
    <row r="133" spans="1:10" ht="24.95" customHeight="1" outlineLevel="2" x14ac:dyDescent="0.2">
      <c r="A133" s="5"/>
      <c r="B133" s="98" t="s">
        <v>47</v>
      </c>
      <c r="C133" s="99" t="s">
        <v>41</v>
      </c>
      <c r="D133" s="99" t="s">
        <v>79</v>
      </c>
      <c r="E133" s="75" t="s">
        <v>172</v>
      </c>
      <c r="F133" s="76" t="s">
        <v>44</v>
      </c>
      <c r="G133" s="77">
        <v>1</v>
      </c>
      <c r="H133" s="78">
        <v>0</v>
      </c>
      <c r="I133" s="79">
        <f t="shared" si="5"/>
        <v>0</v>
      </c>
    </row>
    <row r="134" spans="1:10" ht="24.95" customHeight="1" outlineLevel="2" x14ac:dyDescent="0.2">
      <c r="A134" s="5"/>
      <c r="B134" s="98" t="s">
        <v>47</v>
      </c>
      <c r="C134" s="99" t="s">
        <v>41</v>
      </c>
      <c r="D134" s="99" t="s">
        <v>81</v>
      </c>
      <c r="E134" s="75" t="s">
        <v>173</v>
      </c>
      <c r="F134" s="76" t="s">
        <v>44</v>
      </c>
      <c r="G134" s="77">
        <v>1</v>
      </c>
      <c r="H134" s="78">
        <v>0</v>
      </c>
      <c r="I134" s="79">
        <f t="shared" si="5"/>
        <v>0</v>
      </c>
    </row>
    <row r="135" spans="1:10" ht="24.95" customHeight="1" outlineLevel="2" x14ac:dyDescent="0.2">
      <c r="A135" s="5"/>
      <c r="B135" s="98" t="s">
        <v>47</v>
      </c>
      <c r="C135" s="99" t="s">
        <v>41</v>
      </c>
      <c r="D135" s="99" t="s">
        <v>83</v>
      </c>
      <c r="E135" s="75" t="s">
        <v>174</v>
      </c>
      <c r="F135" s="76" t="s">
        <v>44</v>
      </c>
      <c r="G135" s="77">
        <v>1</v>
      </c>
      <c r="H135" s="78">
        <v>1</v>
      </c>
      <c r="I135" s="79">
        <f t="shared" si="5"/>
        <v>1</v>
      </c>
    </row>
    <row r="136" spans="1:10" ht="24.95" customHeight="1" outlineLevel="2" x14ac:dyDescent="0.2">
      <c r="A136" s="5"/>
      <c r="B136" s="98" t="s">
        <v>47</v>
      </c>
      <c r="C136" s="99" t="s">
        <v>41</v>
      </c>
      <c r="D136" s="99" t="s">
        <v>85</v>
      </c>
      <c r="E136" s="75" t="s">
        <v>175</v>
      </c>
      <c r="F136" s="76" t="s">
        <v>44</v>
      </c>
      <c r="G136" s="77">
        <v>1</v>
      </c>
      <c r="H136" s="78">
        <v>0</v>
      </c>
      <c r="I136" s="79">
        <f t="shared" si="5"/>
        <v>0</v>
      </c>
    </row>
    <row r="137" spans="1:10" ht="36" outlineLevel="2" x14ac:dyDescent="0.2">
      <c r="A137" s="5"/>
      <c r="B137" s="98" t="s">
        <v>47</v>
      </c>
      <c r="C137" s="99" t="s">
        <v>41</v>
      </c>
      <c r="D137" s="99" t="s">
        <v>87</v>
      </c>
      <c r="E137" s="75" t="s">
        <v>176</v>
      </c>
      <c r="F137" s="76" t="s">
        <v>44</v>
      </c>
      <c r="G137" s="77">
        <v>1</v>
      </c>
      <c r="H137" s="78">
        <v>0</v>
      </c>
      <c r="I137" s="79">
        <f t="shared" si="5"/>
        <v>0</v>
      </c>
    </row>
    <row r="138" spans="1:10" ht="24.95" customHeight="1" outlineLevel="2" x14ac:dyDescent="0.2">
      <c r="A138" s="5"/>
      <c r="B138" s="98" t="s">
        <v>47</v>
      </c>
      <c r="C138" s="99" t="s">
        <v>41</v>
      </c>
      <c r="D138" s="99" t="s">
        <v>89</v>
      </c>
      <c r="E138" s="75" t="s">
        <v>177</v>
      </c>
      <c r="F138" s="76" t="s">
        <v>91</v>
      </c>
      <c r="G138" s="77">
        <v>0</v>
      </c>
      <c r="H138" s="78">
        <v>0</v>
      </c>
      <c r="I138" s="79">
        <f t="shared" si="5"/>
        <v>0</v>
      </c>
    </row>
    <row r="139" spans="1:10" ht="24.95" customHeight="1" outlineLevel="2" x14ac:dyDescent="0.2">
      <c r="A139" s="5"/>
      <c r="B139" s="98" t="s">
        <v>47</v>
      </c>
      <c r="C139" s="99" t="s">
        <v>41</v>
      </c>
      <c r="D139" s="99" t="s">
        <v>92</v>
      </c>
      <c r="E139" s="75" t="s">
        <v>178</v>
      </c>
      <c r="F139" s="76" t="s">
        <v>91</v>
      </c>
      <c r="G139" s="77">
        <v>0</v>
      </c>
      <c r="H139" s="78">
        <v>0</v>
      </c>
      <c r="I139" s="79">
        <f t="shared" si="5"/>
        <v>0</v>
      </c>
    </row>
    <row r="140" spans="1:10" ht="24.95" customHeight="1" outlineLevel="2" x14ac:dyDescent="0.2">
      <c r="A140" s="5"/>
      <c r="B140" s="98" t="s">
        <v>47</v>
      </c>
      <c r="C140" s="99" t="s">
        <v>41</v>
      </c>
      <c r="D140" s="99" t="s">
        <v>94</v>
      </c>
      <c r="E140" s="75" t="s">
        <v>179</v>
      </c>
      <c r="F140" s="76" t="s">
        <v>44</v>
      </c>
      <c r="G140" s="77">
        <v>1</v>
      </c>
      <c r="H140" s="78">
        <v>0</v>
      </c>
      <c r="I140" s="79">
        <f t="shared" si="5"/>
        <v>0</v>
      </c>
    </row>
    <row r="141" spans="1:10" ht="24.95" customHeight="1" outlineLevel="2" x14ac:dyDescent="0.2">
      <c r="A141" s="5"/>
      <c r="B141" s="98" t="s">
        <v>47</v>
      </c>
      <c r="C141" s="99" t="s">
        <v>41</v>
      </c>
      <c r="D141" s="99" t="s">
        <v>96</v>
      </c>
      <c r="E141" s="75" t="s">
        <v>180</v>
      </c>
      <c r="F141" s="76" t="s">
        <v>91</v>
      </c>
      <c r="G141" s="77">
        <v>0</v>
      </c>
      <c r="H141" s="78">
        <v>0</v>
      </c>
      <c r="I141" s="79">
        <f t="shared" si="5"/>
        <v>0</v>
      </c>
    </row>
    <row r="142" spans="1:10" ht="24.95" customHeight="1" outlineLevel="2" x14ac:dyDescent="0.2">
      <c r="A142" s="5"/>
      <c r="B142" s="98" t="s">
        <v>47</v>
      </c>
      <c r="C142" s="99" t="s">
        <v>41</v>
      </c>
      <c r="D142" s="99" t="s">
        <v>98</v>
      </c>
      <c r="E142" s="75" t="s">
        <v>181</v>
      </c>
      <c r="F142" s="76" t="s">
        <v>91</v>
      </c>
      <c r="G142" s="77">
        <v>0</v>
      </c>
      <c r="H142" s="78">
        <v>0</v>
      </c>
      <c r="I142" s="79">
        <f t="shared" si="5"/>
        <v>0</v>
      </c>
    </row>
    <row r="143" spans="1:10" ht="24.95" customHeight="1" outlineLevel="2" x14ac:dyDescent="0.2">
      <c r="A143" s="5"/>
      <c r="B143" s="98" t="s">
        <v>47</v>
      </c>
      <c r="C143" s="99" t="s">
        <v>41</v>
      </c>
      <c r="D143" s="99" t="s">
        <v>100</v>
      </c>
      <c r="E143" s="75" t="s">
        <v>182</v>
      </c>
      <c r="F143" s="76" t="s">
        <v>59</v>
      </c>
      <c r="G143" s="77">
        <v>0</v>
      </c>
      <c r="H143" s="78">
        <v>0</v>
      </c>
      <c r="I143" s="79">
        <f t="shared" si="5"/>
        <v>0</v>
      </c>
    </row>
    <row r="144" spans="1:10" ht="22.15" customHeight="1" outlineLevel="1" x14ac:dyDescent="0.2">
      <c r="A144" s="5"/>
      <c r="B144" s="204" t="s">
        <v>183</v>
      </c>
      <c r="C144" s="204"/>
      <c r="D144" s="204"/>
      <c r="E144" s="204"/>
      <c r="F144" s="204"/>
      <c r="G144" s="204"/>
      <c r="H144" s="204"/>
      <c r="I144" s="125"/>
      <c r="J144" s="126">
        <f>SUM(I122:I143)</f>
        <v>1</v>
      </c>
    </row>
    <row r="145" spans="1:256" s="3" customFormat="1" ht="9.9499999999999993" customHeight="1" outlineLevel="1" x14ac:dyDescent="0.2">
      <c r="A145" s="5"/>
      <c r="B145" s="127"/>
      <c r="C145" s="128"/>
      <c r="D145" s="128"/>
      <c r="E145" s="129"/>
      <c r="F145" s="130"/>
      <c r="G145" s="131"/>
      <c r="H145" s="131"/>
      <c r="I145" s="132"/>
      <c r="K145" s="89"/>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row>
    <row r="146" spans="1:256" ht="25.15" customHeight="1" x14ac:dyDescent="0.2">
      <c r="A146" s="5"/>
      <c r="B146" s="217" t="s">
        <v>184</v>
      </c>
      <c r="C146" s="217"/>
      <c r="D146" s="217"/>
      <c r="E146" s="217"/>
      <c r="F146" s="217"/>
      <c r="G146" s="217"/>
      <c r="H146" s="217"/>
      <c r="I146" s="133"/>
      <c r="J146" s="134">
        <f>+J144</f>
        <v>1</v>
      </c>
    </row>
    <row r="147" spans="1:256" ht="30.75" customHeight="1" x14ac:dyDescent="0.2">
      <c r="B147" s="3"/>
      <c r="C147" s="3"/>
      <c r="D147" s="3"/>
      <c r="E147" s="3"/>
      <c r="F147" s="3"/>
      <c r="G147" s="135"/>
      <c r="H147" s="135"/>
      <c r="I147" s="3"/>
    </row>
    <row r="148" spans="1:256" ht="27.75" customHeight="1" x14ac:dyDescent="0.2">
      <c r="A148" s="5"/>
      <c r="B148" s="215"/>
      <c r="C148" s="215"/>
      <c r="D148" s="215"/>
      <c r="E148" s="215"/>
      <c r="F148" s="215"/>
      <c r="G148" s="215"/>
      <c r="H148" s="215"/>
      <c r="I148" s="215"/>
      <c r="J148" s="118"/>
    </row>
    <row r="149" spans="1:256" ht="37.5" customHeight="1" x14ac:dyDescent="0.2">
      <c r="A149" s="5"/>
      <c r="B149" s="218" t="s">
        <v>185</v>
      </c>
      <c r="C149" s="218"/>
      <c r="D149" s="218"/>
      <c r="E149" s="218"/>
      <c r="F149" s="218"/>
      <c r="G149" s="218"/>
      <c r="H149" s="218"/>
      <c r="I149" s="218"/>
    </row>
    <row r="150" spans="1:256" s="3" customFormat="1" ht="15" customHeight="1" outlineLevel="1" x14ac:dyDescent="0.2">
      <c r="A150" s="5"/>
      <c r="B150" s="102"/>
      <c r="C150" s="103"/>
      <c r="D150" s="103"/>
      <c r="E150" s="104"/>
      <c r="F150" s="105"/>
      <c r="G150" s="106"/>
      <c r="H150" s="106"/>
      <c r="I150" s="107"/>
      <c r="J150" s="108"/>
      <c r="K150" s="89"/>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row>
    <row r="151" spans="1:256" ht="44.25" customHeight="1" outlineLevel="1" x14ac:dyDescent="0.2">
      <c r="A151" s="5"/>
      <c r="B151" s="136" t="s">
        <v>49</v>
      </c>
      <c r="C151" s="137" t="s">
        <v>41</v>
      </c>
      <c r="D151" s="137" t="s">
        <v>42</v>
      </c>
      <c r="E151" s="138" t="s">
        <v>186</v>
      </c>
      <c r="F151" s="139" t="s">
        <v>59</v>
      </c>
      <c r="G151" s="140" t="s">
        <v>60</v>
      </c>
      <c r="H151" s="140" t="s">
        <v>61</v>
      </c>
      <c r="I151" s="141" t="s">
        <v>62</v>
      </c>
    </row>
    <row r="152" spans="1:256" ht="24.95" customHeight="1" outlineLevel="2" x14ac:dyDescent="0.2">
      <c r="A152" s="5"/>
      <c r="B152" s="98" t="s">
        <v>49</v>
      </c>
      <c r="C152" s="99" t="s">
        <v>41</v>
      </c>
      <c r="D152" s="99" t="s">
        <v>41</v>
      </c>
      <c r="E152" s="75" t="s">
        <v>187</v>
      </c>
      <c r="F152" s="76" t="s">
        <v>59</v>
      </c>
      <c r="G152" s="77">
        <v>0</v>
      </c>
      <c r="H152" s="78">
        <v>0</v>
      </c>
      <c r="I152" s="79">
        <f t="shared" ref="I152:I161" si="6">+G152*H152</f>
        <v>0</v>
      </c>
    </row>
    <row r="153" spans="1:256" ht="24.95" customHeight="1" outlineLevel="2" x14ac:dyDescent="0.2">
      <c r="A153" s="5"/>
      <c r="B153" s="98" t="s">
        <v>49</v>
      </c>
      <c r="C153" s="99" t="s">
        <v>41</v>
      </c>
      <c r="D153" s="99" t="s">
        <v>45</v>
      </c>
      <c r="E153" s="75" t="s">
        <v>161</v>
      </c>
      <c r="F153" s="76" t="s">
        <v>44</v>
      </c>
      <c r="G153" s="77">
        <v>0</v>
      </c>
      <c r="H153" s="78">
        <v>0</v>
      </c>
      <c r="I153" s="79">
        <f t="shared" si="6"/>
        <v>0</v>
      </c>
    </row>
    <row r="154" spans="1:256" ht="24.95" customHeight="1" outlineLevel="2" x14ac:dyDescent="0.2">
      <c r="A154" s="5"/>
      <c r="B154" s="98" t="s">
        <v>49</v>
      </c>
      <c r="C154" s="99" t="s">
        <v>41</v>
      </c>
      <c r="D154" s="99" t="s">
        <v>47</v>
      </c>
      <c r="E154" s="75" t="s">
        <v>188</v>
      </c>
      <c r="F154" s="76" t="s">
        <v>91</v>
      </c>
      <c r="G154" s="77">
        <v>0</v>
      </c>
      <c r="H154" s="78">
        <v>0</v>
      </c>
      <c r="I154" s="79">
        <f t="shared" si="6"/>
        <v>0</v>
      </c>
    </row>
    <row r="155" spans="1:256" ht="24.95" customHeight="1" outlineLevel="2" x14ac:dyDescent="0.2">
      <c r="A155" s="5"/>
      <c r="B155" s="98" t="s">
        <v>49</v>
      </c>
      <c r="C155" s="99" t="s">
        <v>41</v>
      </c>
      <c r="D155" s="99" t="s">
        <v>49</v>
      </c>
      <c r="E155" s="75" t="s">
        <v>189</v>
      </c>
      <c r="F155" s="76" t="s">
        <v>91</v>
      </c>
      <c r="G155" s="77">
        <v>0</v>
      </c>
      <c r="H155" s="78">
        <v>0</v>
      </c>
      <c r="I155" s="79">
        <f t="shared" si="6"/>
        <v>0</v>
      </c>
    </row>
    <row r="156" spans="1:256" ht="24.95" customHeight="1" outlineLevel="2" x14ac:dyDescent="0.2">
      <c r="A156" s="5"/>
      <c r="B156" s="98" t="s">
        <v>49</v>
      </c>
      <c r="C156" s="99" t="s">
        <v>41</v>
      </c>
      <c r="D156" s="99" t="s">
        <v>51</v>
      </c>
      <c r="E156" s="75" t="s">
        <v>190</v>
      </c>
      <c r="F156" s="76" t="s">
        <v>44</v>
      </c>
      <c r="G156" s="77">
        <v>0</v>
      </c>
      <c r="H156" s="78">
        <v>0</v>
      </c>
      <c r="I156" s="79">
        <f t="shared" si="6"/>
        <v>0</v>
      </c>
    </row>
    <row r="157" spans="1:256" ht="24.95" customHeight="1" outlineLevel="2" x14ac:dyDescent="0.2">
      <c r="A157" s="5"/>
      <c r="B157" s="98" t="s">
        <v>49</v>
      </c>
      <c r="C157" s="99" t="s">
        <v>41</v>
      </c>
      <c r="D157" s="99" t="s">
        <v>53</v>
      </c>
      <c r="E157" s="75" t="s">
        <v>191</v>
      </c>
      <c r="F157" s="76" t="s">
        <v>44</v>
      </c>
      <c r="G157" s="77">
        <v>0</v>
      </c>
      <c r="H157" s="78">
        <v>0</v>
      </c>
      <c r="I157" s="79">
        <f t="shared" si="6"/>
        <v>0</v>
      </c>
    </row>
    <row r="158" spans="1:256" ht="36" outlineLevel="2" x14ac:dyDescent="0.2">
      <c r="A158" s="5"/>
      <c r="B158" s="98" t="s">
        <v>49</v>
      </c>
      <c r="C158" s="99" t="s">
        <v>41</v>
      </c>
      <c r="D158" s="99" t="s">
        <v>69</v>
      </c>
      <c r="E158" s="75" t="s">
        <v>192</v>
      </c>
      <c r="F158" s="76" t="s">
        <v>44</v>
      </c>
      <c r="G158" s="77">
        <v>0</v>
      </c>
      <c r="H158" s="78">
        <v>0</v>
      </c>
      <c r="I158" s="79">
        <f t="shared" si="6"/>
        <v>0</v>
      </c>
    </row>
    <row r="159" spans="1:256" ht="24.95" customHeight="1" outlineLevel="2" x14ac:dyDescent="0.2">
      <c r="A159" s="5"/>
      <c r="B159" s="98" t="s">
        <v>49</v>
      </c>
      <c r="C159" s="99" t="s">
        <v>41</v>
      </c>
      <c r="D159" s="99" t="s">
        <v>71</v>
      </c>
      <c r="E159" s="75" t="s">
        <v>193</v>
      </c>
      <c r="F159" s="76" t="s">
        <v>91</v>
      </c>
      <c r="G159" s="77">
        <v>0</v>
      </c>
      <c r="H159" s="78">
        <v>0</v>
      </c>
      <c r="I159" s="79">
        <f t="shared" si="6"/>
        <v>0</v>
      </c>
    </row>
    <row r="160" spans="1:256" ht="24.95" customHeight="1" outlineLevel="2" x14ac:dyDescent="0.2">
      <c r="A160" s="5"/>
      <c r="B160" s="98" t="s">
        <v>49</v>
      </c>
      <c r="C160" s="99" t="s">
        <v>41</v>
      </c>
      <c r="D160" s="99" t="s">
        <v>73</v>
      </c>
      <c r="E160" s="75" t="s">
        <v>194</v>
      </c>
      <c r="F160" s="76" t="s">
        <v>91</v>
      </c>
      <c r="G160" s="77">
        <v>0</v>
      </c>
      <c r="H160" s="78">
        <v>0</v>
      </c>
      <c r="I160" s="79">
        <f t="shared" si="6"/>
        <v>0</v>
      </c>
    </row>
    <row r="161" spans="1:256" ht="24.95" customHeight="1" outlineLevel="2" x14ac:dyDescent="0.2">
      <c r="A161" s="5"/>
      <c r="B161" s="98" t="s">
        <v>49</v>
      </c>
      <c r="C161" s="99" t="s">
        <v>41</v>
      </c>
      <c r="D161" s="99" t="s">
        <v>75</v>
      </c>
      <c r="E161" s="75" t="s">
        <v>195</v>
      </c>
      <c r="F161" s="76" t="s">
        <v>44</v>
      </c>
      <c r="G161" s="77">
        <v>0</v>
      </c>
      <c r="H161" s="78">
        <v>0</v>
      </c>
      <c r="I161" s="79">
        <f t="shared" si="6"/>
        <v>0</v>
      </c>
    </row>
    <row r="162" spans="1:256" ht="22.15" customHeight="1" outlineLevel="1" x14ac:dyDescent="0.2">
      <c r="A162" s="5"/>
      <c r="B162" s="204" t="s">
        <v>183</v>
      </c>
      <c r="C162" s="204"/>
      <c r="D162" s="204"/>
      <c r="E162" s="204"/>
      <c r="F162" s="204"/>
      <c r="G162" s="204"/>
      <c r="H162" s="204"/>
      <c r="I162" s="142"/>
      <c r="J162" s="143">
        <f>SUM(I152:I161)</f>
        <v>0</v>
      </c>
    </row>
    <row r="163" spans="1:256" s="3" customFormat="1" ht="9.9499999999999993" customHeight="1" outlineLevel="1" x14ac:dyDescent="0.2">
      <c r="A163" s="5"/>
      <c r="B163" s="127"/>
      <c r="C163" s="128"/>
      <c r="D163" s="128"/>
      <c r="E163" s="129"/>
      <c r="F163" s="130"/>
      <c r="G163" s="131"/>
      <c r="H163" s="131"/>
      <c r="I163" s="132"/>
      <c r="K163" s="89"/>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c r="IV163" s="1"/>
    </row>
    <row r="164" spans="1:256" ht="25.15" customHeight="1" x14ac:dyDescent="0.2">
      <c r="A164" s="5"/>
      <c r="B164" s="219" t="s">
        <v>184</v>
      </c>
      <c r="C164" s="219"/>
      <c r="D164" s="219"/>
      <c r="E164" s="219"/>
      <c r="F164" s="219"/>
      <c r="G164" s="219"/>
      <c r="H164" s="219"/>
      <c r="I164" s="144"/>
      <c r="J164" s="145">
        <f>+J162</f>
        <v>0</v>
      </c>
    </row>
    <row r="165" spans="1:256" ht="30.75" customHeight="1" x14ac:dyDescent="0.2">
      <c r="B165" s="3"/>
      <c r="C165" s="3"/>
      <c r="D165" s="3"/>
      <c r="E165" s="3"/>
      <c r="F165" s="3"/>
      <c r="G165" s="135"/>
      <c r="H165" s="135"/>
      <c r="I165" s="3"/>
    </row>
    <row r="166" spans="1:256" ht="27" customHeight="1" x14ac:dyDescent="0.2">
      <c r="B166" s="220" t="s">
        <v>196</v>
      </c>
      <c r="C166" s="220"/>
      <c r="D166" s="220"/>
      <c r="E166" s="220"/>
      <c r="F166" s="220"/>
      <c r="G166" s="220"/>
      <c r="H166" s="220"/>
      <c r="I166" s="220"/>
      <c r="J166" s="146">
        <f>SUM(J47,J118,J146,J164)</f>
        <v>1</v>
      </c>
    </row>
    <row r="167" spans="1:256" x14ac:dyDescent="0.2">
      <c r="B167" s="3"/>
      <c r="C167" s="3"/>
      <c r="D167" s="3"/>
      <c r="E167" s="3"/>
      <c r="F167" s="3"/>
      <c r="G167" s="135"/>
      <c r="H167" s="135"/>
      <c r="I167" s="3"/>
    </row>
    <row r="168" spans="1:256" x14ac:dyDescent="0.2">
      <c r="B168" s="3"/>
      <c r="C168" s="3"/>
      <c r="D168" s="3"/>
      <c r="E168" s="3"/>
      <c r="F168" s="3"/>
      <c r="G168" s="135"/>
      <c r="H168" s="135"/>
      <c r="I168" s="3"/>
    </row>
    <row r="169" spans="1:256" x14ac:dyDescent="0.2">
      <c r="B169" s="221" t="s">
        <v>197</v>
      </c>
      <c r="C169" s="221"/>
      <c r="D169" s="221"/>
      <c r="E169" s="221"/>
      <c r="F169" s="221"/>
      <c r="G169" s="221"/>
      <c r="H169" s="221"/>
      <c r="I169" s="221"/>
    </row>
    <row r="170" spans="1:256" ht="15" x14ac:dyDescent="0.25">
      <c r="F170" s="147"/>
      <c r="I170" s="148"/>
    </row>
    <row r="171" spans="1:256" ht="20.100000000000001" customHeight="1" x14ac:dyDescent="0.3">
      <c r="B171" s="212" t="s">
        <v>198</v>
      </c>
      <c r="C171" s="212"/>
      <c r="D171" s="212"/>
      <c r="E171" s="212"/>
      <c r="F171" s="212"/>
      <c r="G171" s="212"/>
      <c r="H171" s="212"/>
      <c r="I171" s="213">
        <f>+J166</f>
        <v>1</v>
      </c>
      <c r="J171" s="213"/>
    </row>
    <row r="172" spans="1:256" ht="20.100000000000001" customHeight="1" x14ac:dyDescent="0.25">
      <c r="B172" s="149"/>
      <c r="C172" s="150"/>
      <c r="D172" s="150"/>
      <c r="E172" s="150"/>
      <c r="F172" s="151"/>
      <c r="G172" s="152" t="s">
        <v>199</v>
      </c>
      <c r="H172" s="152" t="s">
        <v>200</v>
      </c>
      <c r="I172" s="224">
        <f>+I171*0.21</f>
        <v>0.21</v>
      </c>
      <c r="J172" s="224"/>
    </row>
    <row r="173" spans="1:256" ht="20.100000000000001" customHeight="1" x14ac:dyDescent="0.25">
      <c r="B173" s="153"/>
      <c r="C173" s="154"/>
      <c r="D173" s="154"/>
      <c r="E173" s="154"/>
      <c r="F173" s="155"/>
      <c r="G173" s="156" t="s">
        <v>201</v>
      </c>
      <c r="H173" s="157"/>
      <c r="I173" s="224">
        <f>+I172+I171</f>
        <v>1.21</v>
      </c>
      <c r="J173" s="224"/>
    </row>
    <row r="174" spans="1:256" ht="15.75" x14ac:dyDescent="0.25">
      <c r="B174" s="158"/>
      <c r="C174" s="158"/>
      <c r="D174" s="158"/>
      <c r="E174" s="158"/>
      <c r="F174" s="159"/>
      <c r="G174" s="160"/>
      <c r="H174" s="161"/>
      <c r="I174" s="162"/>
    </row>
    <row r="175" spans="1:256" ht="21.75" customHeight="1" x14ac:dyDescent="0.25">
      <c r="B175" s="158"/>
      <c r="C175" s="158"/>
      <c r="D175" s="158"/>
      <c r="E175" s="158"/>
      <c r="F175" s="159"/>
      <c r="G175" s="225" t="s">
        <v>202</v>
      </c>
      <c r="H175" s="225"/>
      <c r="I175" s="163">
        <v>0.5</v>
      </c>
    </row>
    <row r="176" spans="1:256" ht="12.75" customHeight="1" x14ac:dyDescent="0.25">
      <c r="B176" s="158"/>
      <c r="C176" s="158"/>
      <c r="D176" s="158"/>
      <c r="E176" s="158"/>
      <c r="F176" s="158"/>
      <c r="G176" s="161"/>
      <c r="H176" s="161"/>
      <c r="I176" s="158"/>
    </row>
    <row r="177" spans="1:256" ht="21.75" customHeight="1" x14ac:dyDescent="0.25">
      <c r="B177" s="158"/>
      <c r="C177" s="158"/>
      <c r="D177" s="158"/>
      <c r="E177" s="158"/>
      <c r="F177" s="159"/>
      <c r="G177" s="226" t="s">
        <v>203</v>
      </c>
      <c r="H177" s="226"/>
      <c r="I177" s="164"/>
    </row>
    <row r="178" spans="1:256" ht="21.75" customHeight="1" x14ac:dyDescent="0.25">
      <c r="B178" s="158"/>
      <c r="C178" s="158"/>
      <c r="D178" s="158"/>
      <c r="E178" s="158"/>
      <c r="F178" s="159"/>
      <c r="G178" s="165"/>
      <c r="H178" s="165"/>
      <c r="I178" s="166"/>
    </row>
    <row r="179" spans="1:256" ht="25.5" customHeight="1" x14ac:dyDescent="0.25">
      <c r="B179" s="158"/>
      <c r="C179" s="158"/>
      <c r="D179" s="158"/>
      <c r="F179" s="159"/>
      <c r="G179" s="227"/>
      <c r="H179" s="227"/>
      <c r="I179" s="227"/>
    </row>
    <row r="180" spans="1:256" s="3" customFormat="1" ht="7.9" customHeight="1" x14ac:dyDescent="0.2">
      <c r="A180" s="5"/>
      <c r="B180" s="167"/>
      <c r="C180" s="168"/>
      <c r="D180" s="168"/>
      <c r="E180" s="169"/>
      <c r="F180" s="170"/>
      <c r="G180" s="171"/>
      <c r="H180" s="171"/>
      <c r="I180" s="172"/>
      <c r="K180" s="89"/>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row>
    <row r="181" spans="1:256" ht="15" x14ac:dyDescent="0.25">
      <c r="B181" s="173" t="s">
        <v>204</v>
      </c>
      <c r="C181" s="174"/>
      <c r="D181" s="175"/>
      <c r="E181" s="176"/>
      <c r="F181" s="177"/>
      <c r="G181" s="178"/>
      <c r="H181" s="179"/>
      <c r="I181" s="180"/>
    </row>
    <row r="182" spans="1:256" ht="20.100000000000001" customHeight="1" x14ac:dyDescent="0.25">
      <c r="B182" s="181"/>
      <c r="C182" s="182"/>
      <c r="D182" s="183"/>
      <c r="E182" s="222" t="s">
        <v>205</v>
      </c>
      <c r="F182" s="222"/>
      <c r="G182" s="222"/>
      <c r="H182" s="222"/>
      <c r="I182" s="184"/>
    </row>
    <row r="183" spans="1:256" ht="20.100000000000001" customHeight="1" x14ac:dyDescent="0.25">
      <c r="B183" s="181"/>
      <c r="C183" s="182"/>
      <c r="D183" s="183"/>
      <c r="E183" s="222" t="s">
        <v>206</v>
      </c>
      <c r="F183" s="222"/>
      <c r="G183" s="222"/>
      <c r="H183" s="222"/>
      <c r="I183" s="184"/>
    </row>
    <row r="184" spans="1:256" ht="42" customHeight="1" x14ac:dyDescent="0.25">
      <c r="B184" s="181"/>
      <c r="C184" s="182"/>
      <c r="D184" s="183"/>
      <c r="E184" s="222" t="s">
        <v>207</v>
      </c>
      <c r="F184" s="222"/>
      <c r="G184" s="222"/>
      <c r="H184" s="222"/>
      <c r="I184" s="184"/>
    </row>
    <row r="185" spans="1:256" ht="20.100000000000001" customHeight="1" x14ac:dyDescent="0.25">
      <c r="B185" s="181"/>
      <c r="C185" s="182"/>
      <c r="D185" s="183"/>
      <c r="E185" s="223" t="s">
        <v>208</v>
      </c>
      <c r="F185" s="223"/>
      <c r="G185" s="223"/>
      <c r="H185" s="223"/>
      <c r="I185" s="184"/>
    </row>
    <row r="186" spans="1:256" ht="20.100000000000001" customHeight="1" x14ac:dyDescent="0.25">
      <c r="B186" s="181"/>
      <c r="C186" s="182"/>
      <c r="D186" s="183"/>
      <c r="E186" s="185" t="s">
        <v>209</v>
      </c>
      <c r="F186" s="183"/>
      <c r="G186" s="186"/>
      <c r="H186" s="186"/>
      <c r="I186" s="184"/>
    </row>
    <row r="187" spans="1:256" ht="20.100000000000001" customHeight="1" x14ac:dyDescent="0.25">
      <c r="B187" s="181"/>
      <c r="C187" s="182"/>
      <c r="D187" s="183"/>
      <c r="E187" s="185"/>
      <c r="F187" s="185"/>
      <c r="G187" s="187"/>
      <c r="H187" s="187"/>
      <c r="I187" s="184"/>
    </row>
    <row r="188" spans="1:256" x14ac:dyDescent="0.2">
      <c r="B188" s="188"/>
      <c r="C188" s="189"/>
      <c r="D188" s="190"/>
      <c r="E188" s="191"/>
      <c r="F188" s="192"/>
      <c r="G188" s="193"/>
      <c r="H188" s="194"/>
      <c r="I188" s="195"/>
    </row>
  </sheetData>
  <sheetProtection selectLockedCells="1" selectUnlockedCells="1"/>
  <mergeCells count="58">
    <mergeCell ref="E183:H183"/>
    <mergeCell ref="E184:H184"/>
    <mergeCell ref="E185:H185"/>
    <mergeCell ref="I172:J172"/>
    <mergeCell ref="I173:J173"/>
    <mergeCell ref="G175:H175"/>
    <mergeCell ref="G177:H177"/>
    <mergeCell ref="G179:I179"/>
    <mergeCell ref="E182:H182"/>
    <mergeCell ref="B171:H171"/>
    <mergeCell ref="I171:J171"/>
    <mergeCell ref="B118:H118"/>
    <mergeCell ref="B119:I119"/>
    <mergeCell ref="B120:I120"/>
    <mergeCell ref="B144:H144"/>
    <mergeCell ref="B146:H146"/>
    <mergeCell ref="B148:I148"/>
    <mergeCell ref="B149:I149"/>
    <mergeCell ref="B162:H162"/>
    <mergeCell ref="B164:H164"/>
    <mergeCell ref="B166:I166"/>
    <mergeCell ref="B169:I169"/>
    <mergeCell ref="B116:H116"/>
    <mergeCell ref="B34:I34"/>
    <mergeCell ref="B35:D35"/>
    <mergeCell ref="B36:I36"/>
    <mergeCell ref="E37:E38"/>
    <mergeCell ref="B45:H45"/>
    <mergeCell ref="B47:H47"/>
    <mergeCell ref="B48:I48"/>
    <mergeCell ref="B49:I49"/>
    <mergeCell ref="B87:H87"/>
    <mergeCell ref="B98:H98"/>
    <mergeCell ref="B107:H107"/>
    <mergeCell ref="C32:I32"/>
    <mergeCell ref="C21:I21"/>
    <mergeCell ref="C22:I22"/>
    <mergeCell ref="C23:I23"/>
    <mergeCell ref="C24:I24"/>
    <mergeCell ref="C25:I25"/>
    <mergeCell ref="C26:I26"/>
    <mergeCell ref="C27:I27"/>
    <mergeCell ref="C28:I28"/>
    <mergeCell ref="C29:I29"/>
    <mergeCell ref="C30:I30"/>
    <mergeCell ref="C31:I31"/>
    <mergeCell ref="C20:I20"/>
    <mergeCell ref="D2:H6"/>
    <mergeCell ref="F8:H8"/>
    <mergeCell ref="D10:H10"/>
    <mergeCell ref="B12:I12"/>
    <mergeCell ref="C13:I13"/>
    <mergeCell ref="C14:I14"/>
    <mergeCell ref="C15:I15"/>
    <mergeCell ref="C16:I16"/>
    <mergeCell ref="C17:I17"/>
    <mergeCell ref="C18:I18"/>
    <mergeCell ref="C19:I19"/>
  </mergeCells>
  <pageMargins left="0.7" right="0.7" top="0.75" bottom="0.75" header="0.51180555555555551" footer="0.51180555555555551"/>
  <pageSetup paperSize="9" scale="30" firstPageNumber="0" fitToHeight="0" orientation="portrait" horizontalDpi="300" verticalDpi="300" r:id="rId1"/>
  <headerFooter alignWithMargins="0"/>
  <rowBreaks count="1" manualBreakCount="1">
    <brk id="9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PLANILLA LICITACION SENASA</vt:lpstr>
      <vt:lpstr>'PLANILLA LICITACION SENASA'!Área_de_impresión</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Sosa</dc:creator>
  <cp:lastModifiedBy>Laura Sosa</cp:lastModifiedBy>
  <cp:revision/>
  <dcterms:created xsi:type="dcterms:W3CDTF">2023-03-22T17:18:28Z</dcterms:created>
  <dcterms:modified xsi:type="dcterms:W3CDTF">2023-03-22T17:27:29Z</dcterms:modified>
</cp:coreProperties>
</file>